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reiknistofnun.sharepoint.com/sites/fangastjriogKonrektor-MH/Shared Documents/General/Brautir/Námsbrautir/Námsbrautir MH/"/>
    </mc:Choice>
  </mc:AlternateContent>
  <xr:revisionPtr revIDLastSave="55" documentId="10_ncr:100000_{3C676C94-E309-421F-A116-2FFD75E93D8D}" xr6:coauthVersionLast="47" xr6:coauthVersionMax="47" xr10:uidLastSave="{341C6DAC-2D4C-4B2F-BF1C-2576E41D9760}"/>
  <bookViews>
    <workbookView xWindow="-108" yWindow="-108" windowWidth="23256" windowHeight="12576" xr2:uid="{00000000-000D-0000-FFFF-FFFF00000000}"/>
  </bookViews>
  <sheets>
    <sheet name="Nútíma og samtíma" sheetId="6" r:id="rId1"/>
    <sheet name="Nútíma og jazz" sheetId="5" r:id="rId2"/>
    <sheet name="Klassísk braut" sheetId="1" r:id="rId3"/>
    <sheet name="Nútímabraut" sheetId="4" state="hidden" r:id="rId4"/>
    <sheet name="Sheet2" sheetId="2" r:id="rId5"/>
    <sheet name="Sheet3" sheetId="3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7" i="1" l="1"/>
  <c r="T27" i="1"/>
  <c r="U27" i="1"/>
  <c r="R27" i="1"/>
  <c r="W19" i="1"/>
  <c r="W20" i="1"/>
  <c r="W21" i="1"/>
  <c r="W22" i="1"/>
  <c r="W23" i="1"/>
  <c r="W24" i="1"/>
  <c r="W18" i="1"/>
  <c r="U28" i="5"/>
  <c r="V28" i="5"/>
  <c r="X19" i="5"/>
  <c r="X20" i="5"/>
  <c r="X21" i="5"/>
  <c r="X22" i="5"/>
  <c r="X23" i="5"/>
  <c r="X24" i="5"/>
  <c r="X18" i="5"/>
  <c r="R25" i="6"/>
  <c r="X18" i="6"/>
  <c r="X23" i="6"/>
  <c r="X4" i="6"/>
  <c r="X5" i="6"/>
  <c r="X6" i="6"/>
  <c r="X7" i="6"/>
  <c r="X8" i="6"/>
  <c r="X9" i="6"/>
  <c r="X10" i="6"/>
  <c r="X3" i="6"/>
  <c r="X19" i="6"/>
  <c r="X20" i="6"/>
  <c r="X21" i="6"/>
  <c r="X22" i="6"/>
  <c r="S25" i="6"/>
  <c r="T25" i="6"/>
  <c r="U25" i="6"/>
  <c r="V25" i="6"/>
  <c r="X25" i="6" l="1"/>
  <c r="X27" i="6" s="1"/>
  <c r="Y21" i="6"/>
  <c r="X28" i="5"/>
  <c r="Y21" i="5"/>
  <c r="Y21" i="1"/>
  <c r="W27" i="1"/>
  <c r="W29" i="1" s="1"/>
  <c r="S28" i="5"/>
  <c r="T28" i="5"/>
  <c r="R28" i="5"/>
  <c r="W27" i="4"/>
  <c r="R14" i="4" s="1"/>
  <c r="R27" i="4" s="1"/>
  <c r="S27" i="4"/>
  <c r="Q27" i="4"/>
</calcChain>
</file>

<file path=xl/sharedStrings.xml><?xml version="1.0" encoding="utf-8"?>
<sst xmlns="http://schemas.openxmlformats.org/spreadsheetml/2006/main" count="498" uniqueCount="168">
  <si>
    <t>Áfangar eftir hæfniþrepum</t>
  </si>
  <si>
    <t>Einingar eftir hæfniþrepum</t>
  </si>
  <si>
    <t>Yfirlit</t>
  </si>
  <si>
    <t xml:space="preserve">Listdansbraut  </t>
  </si>
  <si>
    <t>Grein</t>
  </si>
  <si>
    <t>Þrep 1</t>
  </si>
  <si>
    <t>Þrep 2</t>
  </si>
  <si>
    <t xml:space="preserve">Þrep 3      </t>
  </si>
  <si>
    <t>þrep 4</t>
  </si>
  <si>
    <t>þrep 1</t>
  </si>
  <si>
    <t>þrep 2</t>
  </si>
  <si>
    <t>þrep 3</t>
  </si>
  <si>
    <t>Þrep 4</t>
  </si>
  <si>
    <t>Nút</t>
  </si>
  <si>
    <t>Íslenska</t>
  </si>
  <si>
    <t>ÍSLE</t>
  </si>
  <si>
    <t>2AA/AH05</t>
  </si>
  <si>
    <t>2BB/BH05</t>
  </si>
  <si>
    <t>3CC/CH05</t>
  </si>
  <si>
    <t>3DD05</t>
  </si>
  <si>
    <t>3EE05</t>
  </si>
  <si>
    <t xml:space="preserve">Stærðfræði </t>
  </si>
  <si>
    <t>STÆR</t>
  </si>
  <si>
    <t>2BQ/BB05</t>
  </si>
  <si>
    <t>Enska</t>
  </si>
  <si>
    <t>ENSK</t>
  </si>
  <si>
    <t>Norðurlandamál eða tilsvarandi</t>
  </si>
  <si>
    <t xml:space="preserve">Þriðja erlent tungumál </t>
  </si>
  <si>
    <t>1AA05</t>
  </si>
  <si>
    <t>1BB05</t>
  </si>
  <si>
    <t>1CC05</t>
  </si>
  <si>
    <t>Viðbót í erlendum tungum. (a.m.k. 5e í öðru en ensku)</t>
  </si>
  <si>
    <t>Saga</t>
  </si>
  <si>
    <t>SAGA</t>
  </si>
  <si>
    <t>2AA05</t>
  </si>
  <si>
    <t>Listdanssaga</t>
  </si>
  <si>
    <t>LDSA</t>
  </si>
  <si>
    <t xml:space="preserve">2UÞ05 </t>
  </si>
  <si>
    <t xml:space="preserve">3ÞD05 </t>
  </si>
  <si>
    <t>Félagsfræði*</t>
  </si>
  <si>
    <t>FÉLA</t>
  </si>
  <si>
    <t>Heimspeki*</t>
  </si>
  <si>
    <t>HEIM</t>
  </si>
  <si>
    <t>*</t>
  </si>
  <si>
    <t>Sálfræði*</t>
  </si>
  <si>
    <t>SÁLF</t>
  </si>
  <si>
    <t>Líffræði</t>
  </si>
  <si>
    <t>LÍFF</t>
  </si>
  <si>
    <t>3CL05</t>
  </si>
  <si>
    <t>Eðlisfræði**</t>
  </si>
  <si>
    <t>EÐLI</t>
  </si>
  <si>
    <t>2AQ/AA05</t>
  </si>
  <si>
    <t>Efnafræði**</t>
  </si>
  <si>
    <t>EFNA</t>
  </si>
  <si>
    <t>1AQ/2AA05</t>
  </si>
  <si>
    <t>**</t>
  </si>
  <si>
    <t>Jarðfræði**</t>
  </si>
  <si>
    <t>JARÐ</t>
  </si>
  <si>
    <t>Klassískur ballett</t>
  </si>
  <si>
    <t>KLAD</t>
  </si>
  <si>
    <t xml:space="preserve">1GÞ05 </t>
  </si>
  <si>
    <t xml:space="preserve">1SJ05 </t>
  </si>
  <si>
    <t xml:space="preserve">2MF05 </t>
  </si>
  <si>
    <t>2NT05</t>
  </si>
  <si>
    <t>3TS05</t>
  </si>
  <si>
    <t xml:space="preserve">3HS05 </t>
  </si>
  <si>
    <t>Nútímadans</t>
  </si>
  <si>
    <t>NTDA</t>
    <phoneticPr fontId="6" type="noConversion"/>
  </si>
  <si>
    <t xml:space="preserve">2NR05 </t>
  </si>
  <si>
    <t>2GN/NR05</t>
  </si>
  <si>
    <t xml:space="preserve">2NC05/3GN05 </t>
  </si>
  <si>
    <t>3NC05</t>
  </si>
  <si>
    <t>3NH05</t>
  </si>
  <si>
    <t>Samtímadans</t>
  </si>
  <si>
    <t>NTDA</t>
  </si>
  <si>
    <t xml:space="preserve">3SD05 </t>
  </si>
  <si>
    <t xml:space="preserve">3SP05 </t>
  </si>
  <si>
    <t>4SD05</t>
  </si>
  <si>
    <t>Spuni</t>
  </si>
  <si>
    <t>SPDA</t>
    <phoneticPr fontId="6" type="noConversion"/>
  </si>
  <si>
    <t xml:space="preserve">2MH02 </t>
  </si>
  <si>
    <t xml:space="preserve">2LS02 </t>
  </si>
  <si>
    <t>e</t>
  </si>
  <si>
    <t>Danssmíði</t>
  </si>
  <si>
    <t>DSMÍ</t>
  </si>
  <si>
    <t xml:space="preserve">2GD03 </t>
  </si>
  <si>
    <t xml:space="preserve">3MD03 </t>
  </si>
  <si>
    <t xml:space="preserve">3KD04 </t>
  </si>
  <si>
    <t>Project /Dansverk</t>
  </si>
  <si>
    <t>PROJ</t>
  </si>
  <si>
    <t>2NA02</t>
  </si>
  <si>
    <t>3NB02</t>
  </si>
  <si>
    <t>4NC03</t>
  </si>
  <si>
    <t>Lífsleikni</t>
  </si>
  <si>
    <t>LÍFS</t>
  </si>
  <si>
    <t>1AA03</t>
  </si>
  <si>
    <t>1BB01</t>
  </si>
  <si>
    <r>
      <t xml:space="preserve">Valáfangar  </t>
    </r>
    <r>
      <rPr>
        <b/>
        <sz val="11"/>
        <color rgb="FF000090"/>
        <rFont val="Calibri"/>
        <family val="2"/>
        <scheme val="minor"/>
      </rPr>
      <t xml:space="preserve"> 5 e. Frjálst val</t>
    </r>
  </si>
  <si>
    <t>+</t>
  </si>
  <si>
    <t>(í samræmi við þrepaskilyrði)</t>
  </si>
  <si>
    <t>=</t>
  </si>
  <si>
    <r>
      <t xml:space="preserve">*Nemendur velja a.m.k. eina af þessum </t>
    </r>
    <r>
      <rPr>
        <sz val="11"/>
        <color rgb="FFFF0000"/>
        <rFont val="Calibri"/>
        <family val="2"/>
        <scheme val="minor"/>
      </rPr>
      <t>þremur</t>
    </r>
    <r>
      <rPr>
        <sz val="11"/>
        <color theme="1"/>
        <rFont val="Calibri"/>
        <family val="2"/>
        <scheme val="minor"/>
      </rPr>
      <t xml:space="preserve"> greinum (5e)</t>
    </r>
  </si>
  <si>
    <t>Mest   71 e</t>
  </si>
  <si>
    <t>Minnst 36 e</t>
  </si>
  <si>
    <t>**Nemendur velja a.m.k. eina af þessum þremur greinum (5e)</t>
  </si>
  <si>
    <t>Þrep 3</t>
  </si>
  <si>
    <t>2GN05/3NR05</t>
  </si>
  <si>
    <t>Jazz</t>
  </si>
  <si>
    <t>DJAS</t>
  </si>
  <si>
    <t>1CS03</t>
  </si>
  <si>
    <t xml:space="preserve">2CM03 </t>
  </si>
  <si>
    <t xml:space="preserve">3LS03 </t>
  </si>
  <si>
    <t xml:space="preserve">3BM03 </t>
  </si>
  <si>
    <t>4CJ03</t>
  </si>
  <si>
    <t>215</t>
  </si>
  <si>
    <t xml:space="preserve">Listdansbraut    </t>
  </si>
  <si>
    <t>Einingar á braut</t>
  </si>
  <si>
    <t>2JN05</t>
  </si>
  <si>
    <t>2SH05</t>
  </si>
  <si>
    <t>3ST05</t>
  </si>
  <si>
    <t>3LT05</t>
  </si>
  <si>
    <t>4FL05</t>
  </si>
  <si>
    <t>2CA03</t>
  </si>
  <si>
    <t>2CB03</t>
  </si>
  <si>
    <t>3DA03</t>
  </si>
  <si>
    <t>3DB03</t>
  </si>
  <si>
    <t>3DC03</t>
  </si>
  <si>
    <t>4EA03</t>
  </si>
  <si>
    <t>1CA03</t>
  </si>
  <si>
    <t>1CB03</t>
  </si>
  <si>
    <t>2DA03</t>
  </si>
  <si>
    <t>2DB03</t>
  </si>
  <si>
    <t>3EA03</t>
  </si>
  <si>
    <t>3EB03</t>
  </si>
  <si>
    <t>2NR/NC05</t>
  </si>
  <si>
    <t>2GN/NH05</t>
  </si>
  <si>
    <t>3GN05</t>
  </si>
  <si>
    <t>3SD05</t>
  </si>
  <si>
    <t>2GD02</t>
  </si>
  <si>
    <t>2MH02</t>
  </si>
  <si>
    <t>2LS02</t>
  </si>
  <si>
    <t>Repertoire - klassísk dansverk</t>
  </si>
  <si>
    <t>REPT</t>
  </si>
  <si>
    <t>2KA02</t>
  </si>
  <si>
    <t>3KB02</t>
  </si>
  <si>
    <t>4KC03</t>
  </si>
  <si>
    <t>Valáfangar  5 einingar frjálst val</t>
  </si>
  <si>
    <t>*Nemendur velja a.m.k. eina af þessum fjórum greinum (5e)</t>
  </si>
  <si>
    <t>Viðbót í erlendum tungum. (a.m.k. 5fe í öðru en ensku)</t>
  </si>
  <si>
    <t>Saga/listdanssaga</t>
  </si>
  <si>
    <t xml:space="preserve">2FL05 </t>
  </si>
  <si>
    <t>2NG05</t>
  </si>
  <si>
    <t xml:space="preserve">2NC05/3NG05 </t>
  </si>
  <si>
    <t>ATH að þetta er mismunandi eftir nútíma jazz eða nútíma samtíma</t>
  </si>
  <si>
    <t xml:space="preserve">1MH02 </t>
  </si>
  <si>
    <t>1NA02</t>
  </si>
  <si>
    <t>2NB02</t>
  </si>
  <si>
    <t>3NC03</t>
  </si>
  <si>
    <r>
      <t xml:space="preserve">*Nemendur velja a.m.k. eina af þessum </t>
    </r>
    <r>
      <rPr>
        <sz val="11"/>
        <color rgb="FFFF0000"/>
        <rFont val="Calibri"/>
        <family val="2"/>
        <scheme val="minor"/>
      </rPr>
      <t>þremur</t>
    </r>
    <r>
      <rPr>
        <sz val="11"/>
        <color theme="1"/>
        <rFont val="Calibri"/>
        <family val="2"/>
        <scheme val="minor"/>
      </rPr>
      <t xml:space="preserve"> greinum (5fe)</t>
    </r>
  </si>
  <si>
    <t>**Nemendur velja a.m.k. eina af þessum þremur greinum (5fe)</t>
  </si>
  <si>
    <t>2BB05</t>
  </si>
  <si>
    <t>TÁSK</t>
  </si>
  <si>
    <t>PDDX</t>
  </si>
  <si>
    <r>
      <t xml:space="preserve">Táskór/Pas de duex </t>
    </r>
    <r>
      <rPr>
        <b/>
        <sz val="11"/>
        <color theme="5" tint="-0.249977111117893"/>
        <rFont val="Calibri"/>
        <family val="2"/>
      </rPr>
      <t>Kvk</t>
    </r>
  </si>
  <si>
    <r>
      <t xml:space="preserve">Styrktarþjálfun/Pas de deux  </t>
    </r>
    <r>
      <rPr>
        <b/>
        <sz val="11"/>
        <color rgb="FF0000FF"/>
        <rFont val="Calibri"/>
        <family val="2"/>
        <scheme val="minor"/>
      </rPr>
      <t>KK</t>
    </r>
  </si>
  <si>
    <t>KVK taka TÁSK / KK taka PDDX</t>
  </si>
  <si>
    <t>1AA02</t>
  </si>
  <si>
    <t>1AA01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</si>
</sst>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FF"/>
      <name val="Calibri"/>
      <scheme val="minor"/>
    </font>
    <font>
      <sz val="11"/>
      <color theme="5" tint="-0.249977111117893"/>
      <name val="Calibri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9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DBF"/>
      <name val="Calibri"/>
      <family val="2"/>
      <scheme val="minor"/>
    </font>
    <font>
      <b/>
      <sz val="11"/>
      <color rgb="FF000090"/>
      <name val="Calibri"/>
      <family val="2"/>
      <scheme val="minor"/>
    </font>
    <font>
      <sz val="11"/>
      <color theme="5" tint="-0.249977111117893"/>
      <name val="Calibri"/>
      <family val="2"/>
    </font>
    <font>
      <b/>
      <sz val="11"/>
      <color theme="5" tint="-0.249977111117893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FEA4"/>
        <bgColor indexed="64"/>
      </patternFill>
    </fill>
    <fill>
      <patternFill patternType="solid">
        <fgColor rgb="FFF0EA00"/>
        <bgColor indexed="64"/>
      </patternFill>
    </fill>
    <fill>
      <patternFill patternType="solid">
        <fgColor rgb="FFD3C55F"/>
        <bgColor indexed="64"/>
      </patternFill>
    </fill>
    <fill>
      <patternFill patternType="solid">
        <fgColor rgb="FFC7B56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dashDot">
        <color theme="7" tint="-0.249977111117893"/>
      </bottom>
      <diagonal/>
    </border>
    <border>
      <left/>
      <right style="dashDot">
        <color theme="7" tint="-0.249977111117893"/>
      </right>
      <top style="dashDot">
        <color auto="1"/>
      </top>
      <bottom/>
      <diagonal/>
    </border>
    <border>
      <left/>
      <right style="dashDot">
        <color theme="7" tint="-0.249977111117893"/>
      </right>
      <top/>
      <bottom/>
      <diagonal/>
    </border>
    <border>
      <left style="dashDot">
        <color theme="7" tint="-0.249977111117893"/>
      </left>
      <right/>
      <top/>
      <bottom style="dashDot">
        <color theme="7" tint="-0.249977111117893"/>
      </bottom>
      <diagonal/>
    </border>
    <border>
      <left/>
      <right style="dashDot">
        <color theme="7" tint="-0.249977111117893"/>
      </right>
      <top style="dashDot">
        <color theme="7" tint="-0.249977111117893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ashDot">
        <color theme="7" tint="-0.249977111117893"/>
      </top>
      <bottom/>
      <diagonal/>
    </border>
    <border>
      <left style="dashDot">
        <color theme="7" tint="-0.249977111117893"/>
      </left>
      <right/>
      <top style="dashDot">
        <color theme="7" tint="-0.249977111117893"/>
      </top>
      <bottom/>
      <diagonal/>
    </border>
    <border>
      <left style="dashDot">
        <color theme="7" tint="-0.249977111117893"/>
      </left>
      <right/>
      <top/>
      <bottom/>
      <diagonal/>
    </border>
    <border>
      <left/>
      <right style="dashDot">
        <color theme="7" tint="-0.249977111117893"/>
      </right>
      <top/>
      <bottom style="dashDot">
        <color theme="7" tint="-0.249977111117893"/>
      </bottom>
      <diagonal/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dashDot">
        <color auto="1"/>
      </right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 style="dashDot">
        <color theme="7" tint="-0.249977111117893"/>
      </right>
      <top/>
      <bottom style="dashDot">
        <color auto="1"/>
      </bottom>
      <diagonal/>
    </border>
    <border>
      <left/>
      <right style="dashDot">
        <color auto="1"/>
      </right>
      <top/>
      <bottom style="dashDot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/>
    <xf numFmtId="0" fontId="0" fillId="2" borderId="0" xfId="0" applyFill="1" applyAlignment="1">
      <alignment wrapText="1"/>
    </xf>
    <xf numFmtId="0" fontId="0" fillId="2" borderId="0" xfId="0" applyFill="1"/>
    <xf numFmtId="0" fontId="5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textRotation="45" wrapText="1"/>
    </xf>
    <xf numFmtId="0" fontId="1" fillId="2" borderId="1" xfId="0" applyFont="1" applyFill="1" applyBorder="1" applyAlignment="1">
      <alignment horizontal="left" textRotation="90"/>
    </xf>
    <xf numFmtId="0" fontId="0" fillId="2" borderId="1" xfId="0" applyFill="1" applyBorder="1" applyAlignment="1">
      <alignment horizontal="center" textRotation="45"/>
    </xf>
    <xf numFmtId="0" fontId="3" fillId="2" borderId="0" xfId="0" applyFont="1" applyFill="1"/>
    <xf numFmtId="0" fontId="1" fillId="2" borderId="0" xfId="0" applyFont="1" applyFill="1"/>
    <xf numFmtId="0" fontId="3" fillId="0" borderId="0" xfId="0" applyFont="1"/>
    <xf numFmtId="0" fontId="3" fillId="0" borderId="2" xfId="0" applyFont="1" applyBorder="1"/>
    <xf numFmtId="1" fontId="0" fillId="0" borderId="0" xfId="0" applyNumberFormat="1"/>
    <xf numFmtId="0" fontId="3" fillId="3" borderId="0" xfId="0" applyFont="1" applyFill="1" applyAlignment="1">
      <alignment vertical="center" wrapText="1"/>
    </xf>
    <xf numFmtId="0" fontId="4" fillId="2" borderId="0" xfId="0" applyFont="1" applyFill="1"/>
    <xf numFmtId="0" fontId="4" fillId="3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/>
    <xf numFmtId="1" fontId="11" fillId="0" borderId="0" xfId="0" applyNumberFormat="1" applyFont="1"/>
    <xf numFmtId="0" fontId="4" fillId="3" borderId="0" xfId="0" applyFont="1" applyFill="1" applyAlignment="1">
      <alignment vertical="center" wrapText="1"/>
    </xf>
    <xf numFmtId="0" fontId="3" fillId="3" borderId="0" xfId="0" applyFont="1" applyFill="1"/>
    <xf numFmtId="1" fontId="4" fillId="0" borderId="30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/>
    <xf numFmtId="0" fontId="0" fillId="0" borderId="30" xfId="0" applyBorder="1"/>
    <xf numFmtId="0" fontId="4" fillId="0" borderId="2" xfId="0" applyFont="1" applyBorder="1"/>
    <xf numFmtId="0" fontId="4" fillId="2" borderId="2" xfId="0" applyFont="1" applyFill="1" applyBorder="1"/>
    <xf numFmtId="1" fontId="0" fillId="0" borderId="0" xfId="0" applyNumberFormat="1" applyAlignment="1">
      <alignment horizontal="center"/>
    </xf>
    <xf numFmtId="0" fontId="0" fillId="3" borderId="0" xfId="0" applyFill="1"/>
    <xf numFmtId="0" fontId="0" fillId="0" borderId="0" xfId="0" applyProtection="1">
      <protection locked="0"/>
    </xf>
    <xf numFmtId="0" fontId="1" fillId="0" borderId="0" xfId="0" applyFont="1" applyAlignment="1">
      <alignment wrapText="1"/>
    </xf>
    <xf numFmtId="0" fontId="1" fillId="0" borderId="40" xfId="0" applyFont="1" applyBorder="1"/>
    <xf numFmtId="0" fontId="0" fillId="2" borderId="41" xfId="0" applyFill="1" applyBorder="1"/>
    <xf numFmtId="0" fontId="0" fillId="0" borderId="41" xfId="0" applyBorder="1"/>
    <xf numFmtId="0" fontId="0" fillId="0" borderId="41" xfId="0" applyBorder="1" applyProtection="1">
      <protection locked="0"/>
    </xf>
    <xf numFmtId="1" fontId="0" fillId="0" borderId="41" xfId="0" applyNumberFormat="1" applyBorder="1" applyAlignment="1">
      <alignment horizontal="center"/>
    </xf>
    <xf numFmtId="0" fontId="0" fillId="2" borderId="22" xfId="0" applyFill="1" applyBorder="1"/>
    <xf numFmtId="0" fontId="0" fillId="0" borderId="42" xfId="0" applyBorder="1"/>
    <xf numFmtId="0" fontId="1" fillId="0" borderId="43" xfId="0" applyFont="1" applyBorder="1"/>
    <xf numFmtId="0" fontId="0" fillId="2" borderId="23" xfId="0" applyFill="1" applyBorder="1"/>
    <xf numFmtId="0" fontId="0" fillId="0" borderId="44" xfId="0" applyBorder="1"/>
    <xf numFmtId="0" fontId="0" fillId="3" borderId="21" xfId="0" applyFill="1" applyBorder="1"/>
    <xf numFmtId="0" fontId="1" fillId="0" borderId="45" xfId="0" applyFont="1" applyBorder="1"/>
    <xf numFmtId="0" fontId="0" fillId="2" borderId="20" xfId="0" applyFill="1" applyBorder="1"/>
    <xf numFmtId="0" fontId="0" fillId="0" borderId="20" xfId="0" applyBorder="1"/>
    <xf numFmtId="1" fontId="0" fillId="0" borderId="20" xfId="0" applyNumberFormat="1" applyBorder="1" applyAlignment="1">
      <alignment horizontal="center"/>
    </xf>
    <xf numFmtId="0" fontId="0" fillId="2" borderId="46" xfId="0" applyFill="1" applyBorder="1"/>
    <xf numFmtId="0" fontId="0" fillId="0" borderId="47" xfId="0" applyBorder="1"/>
    <xf numFmtId="0" fontId="1" fillId="0" borderId="34" xfId="0" applyFont="1" applyBorder="1"/>
    <xf numFmtId="0" fontId="0" fillId="2" borderId="30" xfId="0" applyFill="1" applyBorder="1"/>
    <xf numFmtId="1" fontId="0" fillId="3" borderId="28" xfId="0" applyNumberFormat="1" applyFill="1" applyBorder="1"/>
    <xf numFmtId="0" fontId="12" fillId="0" borderId="34" xfId="0" applyFont="1" applyBorder="1"/>
    <xf numFmtId="0" fontId="13" fillId="0" borderId="0" xfId="0" applyFont="1"/>
    <xf numFmtId="1" fontId="0" fillId="3" borderId="31" xfId="0" applyNumberFormat="1" applyFill="1" applyBorder="1"/>
    <xf numFmtId="0" fontId="14" fillId="0" borderId="0" xfId="0" applyFont="1"/>
    <xf numFmtId="0" fontId="15" fillId="0" borderId="35" xfId="0" applyFont="1" applyBorder="1"/>
    <xf numFmtId="0" fontId="0" fillId="2" borderId="2" xfId="0" applyFill="1" applyBorder="1"/>
    <xf numFmtId="0" fontId="13" fillId="0" borderId="2" xfId="0" applyFont="1" applyBorder="1"/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3" borderId="29" xfId="0" applyFill="1" applyBorder="1"/>
    <xf numFmtId="0" fontId="15" fillId="0" borderId="0" xfId="0" applyFont="1"/>
    <xf numFmtId="0" fontId="16" fillId="0" borderId="0" xfId="0" applyFont="1"/>
    <xf numFmtId="1" fontId="0" fillId="3" borderId="0" xfId="0" applyNumberFormat="1" applyFill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17" fillId="0" borderId="0" xfId="0" applyFont="1"/>
    <xf numFmtId="0" fontId="0" fillId="2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7" fillId="2" borderId="0" xfId="0" applyFont="1" applyFill="1"/>
    <xf numFmtId="0" fontId="0" fillId="2" borderId="1" xfId="0" applyFill="1" applyBorder="1" applyAlignment="1">
      <alignment horizontal="left" vertical="top" wrapText="1"/>
    </xf>
    <xf numFmtId="0" fontId="0" fillId="2" borderId="19" xfId="0" applyFill="1" applyBorder="1"/>
    <xf numFmtId="0" fontId="0" fillId="2" borderId="7" xfId="0" applyFill="1" applyBorder="1"/>
    <xf numFmtId="0" fontId="0" fillId="3" borderId="8" xfId="0" applyFill="1" applyBorder="1"/>
    <xf numFmtId="0" fontId="0" fillId="3" borderId="9" xfId="0" applyFill="1" applyBorder="1"/>
    <xf numFmtId="49" fontId="0" fillId="3" borderId="8" xfId="0" applyNumberFormat="1" applyFill="1" applyBorder="1"/>
    <xf numFmtId="0" fontId="0" fillId="2" borderId="11" xfId="0" applyFill="1" applyBorder="1"/>
    <xf numFmtId="0" fontId="0" fillId="0" borderId="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2" borderId="12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3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2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5" borderId="18" xfId="0" applyFill="1" applyBorder="1"/>
    <xf numFmtId="0" fontId="1" fillId="0" borderId="37" xfId="0" applyFont="1" applyBorder="1"/>
    <xf numFmtId="0" fontId="0" fillId="2" borderId="36" xfId="0" applyFill="1" applyBorder="1"/>
    <xf numFmtId="0" fontId="0" fillId="0" borderId="36" xfId="0" applyBorder="1"/>
    <xf numFmtId="0" fontId="0" fillId="0" borderId="36" xfId="0" applyBorder="1" applyProtection="1">
      <protection locked="0"/>
    </xf>
    <xf numFmtId="1" fontId="0" fillId="0" borderId="36" xfId="0" applyNumberFormat="1" applyBorder="1" applyAlignment="1">
      <alignment horizontal="center"/>
    </xf>
    <xf numFmtId="0" fontId="0" fillId="2" borderId="25" xfId="0" applyFill="1" applyBorder="1"/>
    <xf numFmtId="0" fontId="1" fillId="0" borderId="38" xfId="0" applyFont="1" applyBorder="1"/>
    <xf numFmtId="0" fontId="0" fillId="3" borderId="24" xfId="0" applyFill="1" applyBorder="1"/>
    <xf numFmtId="0" fontId="1" fillId="0" borderId="24" xfId="0" applyFont="1" applyBorder="1"/>
    <xf numFmtId="0" fontId="0" fillId="2" borderId="21" xfId="0" applyFill="1" applyBorder="1"/>
    <xf numFmtId="0" fontId="0" fillId="0" borderId="21" xfId="0" applyBorder="1"/>
    <xf numFmtId="1" fontId="0" fillId="0" borderId="21" xfId="0" applyNumberFormat="1" applyBorder="1" applyAlignment="1">
      <alignment horizontal="center"/>
    </xf>
    <xf numFmtId="0" fontId="0" fillId="2" borderId="39" xfId="0" applyFill="1" applyBorder="1"/>
    <xf numFmtId="0" fontId="0" fillId="3" borderId="33" xfId="0" applyFill="1" applyBorder="1" applyAlignment="1">
      <alignment wrapText="1"/>
    </xf>
    <xf numFmtId="0" fontId="15" fillId="0" borderId="30" xfId="0" applyFont="1" applyBorder="1"/>
    <xf numFmtId="0" fontId="18" fillId="7" borderId="34" xfId="0" applyFont="1" applyFill="1" applyBorder="1" applyAlignment="1">
      <alignment wrapText="1"/>
    </xf>
    <xf numFmtId="0" fontId="20" fillId="8" borderId="34" xfId="0" applyFont="1" applyFill="1" applyBorder="1"/>
    <xf numFmtId="0" fontId="0" fillId="3" borderId="34" xfId="0" applyFill="1" applyBorder="1" applyAlignment="1">
      <alignment wrapText="1"/>
    </xf>
    <xf numFmtId="0" fontId="0" fillId="3" borderId="34" xfId="0" applyFill="1" applyBorder="1" applyAlignment="1">
      <alignment vertical="center" wrapText="1"/>
    </xf>
    <xf numFmtId="0" fontId="15" fillId="0" borderId="2" xfId="0" applyFont="1" applyBorder="1"/>
    <xf numFmtId="0" fontId="1" fillId="2" borderId="0" xfId="0" applyFont="1" applyFill="1" applyAlignment="1">
      <alignment wrapText="1"/>
    </xf>
    <xf numFmtId="0" fontId="0" fillId="6" borderId="2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4" fillId="3" borderId="35" xfId="0" applyFont="1" applyFill="1" applyBorder="1"/>
    <xf numFmtId="0" fontId="13" fillId="2" borderId="0" xfId="0" applyFont="1" applyFill="1"/>
    <xf numFmtId="1" fontId="0" fillId="3" borderId="29" xfId="0" applyNumberFormat="1" applyFill="1" applyBorder="1"/>
    <xf numFmtId="1" fontId="0" fillId="2" borderId="0" xfId="0" applyNumberFormat="1" applyFill="1"/>
    <xf numFmtId="1" fontId="0" fillId="3" borderId="5" xfId="0" applyNumberFormat="1" applyFill="1" applyBorder="1"/>
    <xf numFmtId="49" fontId="1" fillId="3" borderId="48" xfId="0" applyNumberFormat="1" applyFont="1" applyFill="1" applyBorder="1" applyAlignment="1">
      <alignment horizontal="center"/>
    </xf>
    <xf numFmtId="1" fontId="4" fillId="3" borderId="49" xfId="0" applyNumberFormat="1" applyFont="1" applyFill="1" applyBorder="1"/>
    <xf numFmtId="1" fontId="4" fillId="3" borderId="50" xfId="0" applyNumberFormat="1" applyFont="1" applyFill="1" applyBorder="1"/>
    <xf numFmtId="1" fontId="4" fillId="3" borderId="51" xfId="0" applyNumberFormat="1" applyFont="1" applyFill="1" applyBorder="1"/>
    <xf numFmtId="1" fontId="4" fillId="0" borderId="0" xfId="0" applyNumberFormat="1" applyFont="1"/>
    <xf numFmtId="0" fontId="1" fillId="2" borderId="1" xfId="0" applyFont="1" applyFill="1" applyBorder="1" applyAlignment="1">
      <alignment horizontal="center" textRotation="45"/>
    </xf>
    <xf numFmtId="0" fontId="0" fillId="3" borderId="1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0" xfId="0" applyAlignment="1" applyProtection="1">
      <alignment vertical="top"/>
      <protection locked="0"/>
    </xf>
    <xf numFmtId="0" fontId="23" fillId="7" borderId="50" xfId="0" applyFont="1" applyFill="1" applyBorder="1"/>
    <xf numFmtId="0" fontId="0" fillId="8" borderId="50" xfId="0" applyFill="1" applyBorder="1"/>
    <xf numFmtId="0" fontId="5" fillId="2" borderId="26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wrapText="1"/>
    </xf>
    <xf numFmtId="0" fontId="2" fillId="2" borderId="52" xfId="0" applyFont="1" applyFill="1" applyBorder="1" applyAlignment="1">
      <alignment wrapText="1"/>
    </xf>
    <xf numFmtId="0" fontId="1" fillId="2" borderId="52" xfId="0" applyFont="1" applyFill="1" applyBorder="1"/>
    <xf numFmtId="0" fontId="1" fillId="2" borderId="52" xfId="0" applyFont="1" applyFill="1" applyBorder="1" applyAlignment="1">
      <alignment vertical="center" textRotation="45" wrapText="1"/>
    </xf>
    <xf numFmtId="0" fontId="1" fillId="2" borderId="52" xfId="0" applyFont="1" applyFill="1" applyBorder="1" applyAlignment="1">
      <alignment horizontal="left" vertical="top" textRotation="68" wrapText="1"/>
    </xf>
    <xf numFmtId="0" fontId="1" fillId="2" borderId="52" xfId="0" applyFont="1" applyFill="1" applyBorder="1" applyAlignment="1">
      <alignment horizontal="left" textRotation="90"/>
    </xf>
    <xf numFmtId="0" fontId="0" fillId="2" borderId="52" xfId="0" applyFill="1" applyBorder="1" applyAlignment="1">
      <alignment horizontal="center" textRotation="45"/>
    </xf>
    <xf numFmtId="0" fontId="19" fillId="7" borderId="0" xfId="0" applyFont="1" applyFill="1"/>
    <xf numFmtId="0" fontId="18" fillId="2" borderId="0" xfId="0" applyFont="1" applyFill="1"/>
    <xf numFmtId="0" fontId="18" fillId="7" borderId="0" xfId="0" applyFont="1" applyFill="1"/>
    <xf numFmtId="1" fontId="4" fillId="0" borderId="0" xfId="0" applyNumberFormat="1" applyFont="1" applyAlignment="1">
      <alignment horizontal="center"/>
    </xf>
    <xf numFmtId="0" fontId="21" fillId="8" borderId="0" xfId="0" applyFont="1" applyFill="1"/>
    <xf numFmtId="0" fontId="0" fillId="8" borderId="0" xfId="0" applyFill="1"/>
    <xf numFmtId="0" fontId="4" fillId="8" borderId="0" xfId="0" applyFont="1" applyFill="1"/>
    <xf numFmtId="0" fontId="22" fillId="0" borderId="0" xfId="0" applyFont="1"/>
    <xf numFmtId="0" fontId="12" fillId="0" borderId="0" xfId="0" applyFont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textRotation="45" wrapText="1"/>
    </xf>
    <xf numFmtId="0" fontId="1" fillId="2" borderId="1" xfId="0" applyFont="1" applyFill="1" applyBorder="1" applyAlignment="1">
      <alignment horizontal="center" textRotation="45"/>
    </xf>
    <xf numFmtId="0" fontId="1" fillId="2" borderId="1" xfId="0" applyFont="1" applyFill="1" applyBorder="1" applyAlignment="1">
      <alignment horizontal="center" textRotation="45" wrapText="1"/>
    </xf>
    <xf numFmtId="49" fontId="1" fillId="3" borderId="26" xfId="0" applyNumberFormat="1" applyFont="1" applyFill="1" applyBorder="1" applyAlignment="1">
      <alignment horizontal="center"/>
    </xf>
    <xf numFmtId="49" fontId="1" fillId="3" borderId="27" xfId="0" applyNumberFormat="1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 textRotation="45" wrapText="1"/>
    </xf>
    <xf numFmtId="0" fontId="1" fillId="2" borderId="27" xfId="0" applyFont="1" applyFill="1" applyBorder="1" applyAlignment="1">
      <alignment horizontal="center" textRotation="45" wrapText="1"/>
    </xf>
    <xf numFmtId="0" fontId="2" fillId="2" borderId="52" xfId="0" applyFont="1" applyFill="1" applyBorder="1" applyAlignment="1">
      <alignment horizontal="center" textRotation="45" wrapText="1"/>
    </xf>
    <xf numFmtId="1" fontId="1" fillId="3" borderId="26" xfId="0" applyNumberFormat="1" applyFont="1" applyFill="1" applyBorder="1" applyAlignment="1">
      <alignment horizontal="center"/>
    </xf>
    <xf numFmtId="1" fontId="1" fillId="3" borderId="27" xfId="0" applyNumberFormat="1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 textRotation="45"/>
    </xf>
    <xf numFmtId="0" fontId="1" fillId="3" borderId="0" xfId="0" applyFont="1" applyFill="1" applyAlignment="1">
      <alignment horizontal="center"/>
    </xf>
  </cellXfs>
  <cellStyles count="69">
    <cellStyle name="Followed Hyperlink" xfId="2" builtinId="9" hidden="1"/>
    <cellStyle name="Followed Hyperlink" xfId="4" builtinId="9" hidden="1"/>
    <cellStyle name="Followed Hyperlink" xfId="44" builtinId="9" hidden="1"/>
    <cellStyle name="Followed Hyperlink" xfId="28" builtinId="9" hidden="1"/>
    <cellStyle name="Followed Hyperlink" xfId="32" builtinId="9" hidden="1"/>
    <cellStyle name="Followed Hyperlink" xfId="42" builtinId="9" hidden="1"/>
    <cellStyle name="Followed Hyperlink" xfId="34" builtinId="9" hidden="1"/>
    <cellStyle name="Followed Hyperlink" xfId="26" builtinId="9" hidden="1"/>
    <cellStyle name="Followed Hyperlink" xfId="36" builtinId="9" hidden="1"/>
    <cellStyle name="Followed Hyperlink" xfId="56" builtinId="9" hidden="1"/>
    <cellStyle name="Followed Hyperlink" xfId="6" builtinId="9" hidden="1"/>
    <cellStyle name="Followed Hyperlink" xfId="38" builtinId="9" hidden="1"/>
    <cellStyle name="Followed Hyperlink" xfId="52" builtinId="9" hidden="1"/>
    <cellStyle name="Followed Hyperlink" xfId="58" builtinId="9" hidden="1"/>
    <cellStyle name="Followed Hyperlink" xfId="54" builtinId="9" hidden="1"/>
    <cellStyle name="Followed Hyperlink" xfId="46" builtinId="9" hidden="1"/>
    <cellStyle name="Followed Hyperlink" xfId="60" builtinId="9" hidden="1"/>
    <cellStyle name="Followed Hyperlink" xfId="50" builtinId="9" hidden="1"/>
    <cellStyle name="Followed Hyperlink" xfId="48" builtinId="9" hidden="1"/>
    <cellStyle name="Followed Hyperlink" xfId="64" builtinId="9" hidden="1"/>
    <cellStyle name="Followed Hyperlink" xfId="18" builtinId="9" hidden="1"/>
    <cellStyle name="Followed Hyperlink" xfId="24" builtinId="9" hidden="1"/>
    <cellStyle name="Followed Hyperlink" xfId="40" builtinId="9" hidden="1"/>
    <cellStyle name="Followed Hyperlink" xfId="62" builtinId="9" hidden="1"/>
    <cellStyle name="Followed Hyperlink" xfId="12" builtinId="9" hidden="1"/>
    <cellStyle name="Followed Hyperlink" xfId="20" builtinId="9" hidden="1"/>
    <cellStyle name="Followed Hyperlink" xfId="8" builtinId="9" hidden="1"/>
    <cellStyle name="Followed Hyperlink" xfId="16" builtinId="9" hidden="1"/>
    <cellStyle name="Followed Hyperlink" xfId="30" builtinId="9" hidden="1"/>
    <cellStyle name="Followed Hyperlink" xfId="14" builtinId="9" hidden="1"/>
    <cellStyle name="Followed Hyperlink" xfId="22" builtinId="9" hidden="1"/>
    <cellStyle name="Followed Hyperlink" xfId="10" builtinId="9" hidden="1"/>
    <cellStyle name="Followed Hyperlink" xfId="66" builtinId="9" hidden="1"/>
    <cellStyle name="Followed Hyperlink" xfId="68" builtinId="9" hidden="1"/>
    <cellStyle name="Hyperlink" xfId="13" builtinId="8" hidden="1"/>
    <cellStyle name="Hyperlink" xfId="7" builtinId="8" hidden="1"/>
    <cellStyle name="Hyperlink" xfId="5" builtinId="8" hidden="1"/>
    <cellStyle name="Hyperlink" xfId="15" builtinId="8" hidden="1"/>
    <cellStyle name="Hyperlink" xfId="3" builtinId="8" hidden="1"/>
    <cellStyle name="Hyperlink" xfId="19" builtinId="8" hidden="1"/>
    <cellStyle name="Hyperlink" xfId="11" builtinId="8" hidden="1"/>
    <cellStyle name="Hyperlink" xfId="9" builtinId="8" hidden="1"/>
    <cellStyle name="Hyperlink" xfId="17" builtinId="8" hidden="1"/>
    <cellStyle name="Hyperlink" xfId="1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7" builtinId="8" hidden="1"/>
    <cellStyle name="Hyperlink" xfId="29" builtinId="8" hidden="1"/>
    <cellStyle name="Hyperlink" xfId="31" builtinId="8" hidden="1"/>
    <cellStyle name="Hyperlink" xfId="33" builtinId="8" hidden="1"/>
    <cellStyle name="Hyperlink" xfId="45" builtinId="8" hidden="1"/>
    <cellStyle name="Hyperlink" xfId="35" builtinId="8" hidden="1"/>
    <cellStyle name="Hyperlink" xfId="65" builtinId="8" hidden="1"/>
    <cellStyle name="Hyperlink" xfId="57" builtinId="8" hidden="1"/>
    <cellStyle name="Hyperlink" xfId="49" builtinId="8" hidden="1"/>
    <cellStyle name="Hyperlink" xfId="55" builtinId="8" hidden="1"/>
    <cellStyle name="Hyperlink" xfId="67" builtinId="8" hidden="1"/>
    <cellStyle name="Hyperlink" xfId="51" builtinId="8" hidden="1"/>
    <cellStyle name="Hyperlink" xfId="61" builtinId="8" hidden="1"/>
    <cellStyle name="Hyperlink" xfId="53" builtinId="8" hidden="1"/>
    <cellStyle name="Hyperlink" xfId="63" builtinId="8" hidden="1"/>
    <cellStyle name="Hyperlink" xfId="59" builtinId="8" hidden="1"/>
    <cellStyle name="Normal" xfId="0" builtinId="0"/>
  </cellStyles>
  <dxfs count="0"/>
  <tableStyles count="0" defaultTableStyle="TableStyleMedium2" defaultPivotStyle="PivotStyleMedium4"/>
  <colors>
    <mruColors>
      <color rgb="FFFCFEA4"/>
      <color rgb="FF99FFCC"/>
      <color rgb="FFC7B56B"/>
      <color rgb="FFFFFFCC"/>
      <color rgb="FFF0EA00"/>
      <color rgb="FFD3C55F"/>
      <color rgb="FFB1403D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788DA-FD7F-4C3C-9C74-937CAE7A258C}">
  <sheetPr>
    <tabColor rgb="FF00B0F0"/>
    <pageSetUpPr fitToPage="1"/>
  </sheetPr>
  <dimension ref="A1:AA29"/>
  <sheetViews>
    <sheetView tabSelected="1" zoomScaleNormal="100" zoomScaleSheetLayoutView="100" zoomScalePageLayoutView="150" workbookViewId="0">
      <selection activeCell="D25" sqref="D25"/>
    </sheetView>
  </sheetViews>
  <sheetFormatPr defaultColWidth="8.88671875" defaultRowHeight="14.4" x14ac:dyDescent="0.3"/>
  <cols>
    <col min="1" max="1" width="27.109375" style="1" customWidth="1"/>
    <col min="2" max="2" width="7.44140625" customWidth="1"/>
    <col min="3" max="3" width="1" customWidth="1"/>
    <col min="4" max="4" width="6.33203125" customWidth="1"/>
    <col min="5" max="5" width="7" customWidth="1"/>
    <col min="6" max="6" width="5.6640625" customWidth="1"/>
    <col min="7" max="7" width="1" customWidth="1"/>
    <col min="8" max="8" width="9.44140625" customWidth="1"/>
    <col min="9" max="9" width="9.6640625" bestFit="1" customWidth="1"/>
    <col min="10" max="10" width="1.5546875" customWidth="1"/>
    <col min="11" max="11" width="14.88671875" customWidth="1"/>
    <col min="12" max="12" width="8.88671875" customWidth="1"/>
    <col min="13" max="13" width="6.109375" customWidth="1"/>
    <col min="14" max="14" width="7.5546875" customWidth="1"/>
    <col min="15" max="15" width="1.109375" customWidth="1"/>
    <col min="16" max="16" width="6.5546875" customWidth="1"/>
    <col min="17" max="17" width="1.109375" customWidth="1"/>
    <col min="18" max="18" width="7" style="2" customWidth="1"/>
    <col min="19" max="19" width="6.44140625" style="2" customWidth="1"/>
    <col min="20" max="20" width="11.109375" style="2" bestFit="1" customWidth="1"/>
    <col min="21" max="21" width="1" hidden="1" customWidth="1"/>
    <col min="22" max="22" width="5" bestFit="1" customWidth="1"/>
    <col min="23" max="23" width="3.5546875" customWidth="1"/>
    <col min="24" max="24" width="5" customWidth="1"/>
    <col min="25" max="25" width="2.88671875" customWidth="1"/>
    <col min="26" max="26" width="4.44140625" customWidth="1"/>
  </cols>
  <sheetData>
    <row r="1" spans="1:27" ht="21" customHeight="1" x14ac:dyDescent="0.3">
      <c r="D1" s="162" t="s">
        <v>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3"/>
      <c r="P1" s="3"/>
      <c r="Q1" s="3"/>
      <c r="R1" s="163" t="s">
        <v>1</v>
      </c>
      <c r="S1" s="163"/>
      <c r="T1" s="163"/>
      <c r="U1" s="15"/>
      <c r="V1" s="3"/>
      <c r="W1" s="3"/>
      <c r="X1" s="162" t="s">
        <v>2</v>
      </c>
      <c r="Y1" s="162"/>
      <c r="Z1" s="3"/>
      <c r="AA1" s="3"/>
    </row>
    <row r="2" spans="1:27" ht="39" customHeight="1" thickBot="1" x14ac:dyDescent="0.35">
      <c r="A2" s="7" t="s">
        <v>3</v>
      </c>
      <c r="B2" s="8" t="s">
        <v>4</v>
      </c>
      <c r="C2" s="9"/>
      <c r="D2" s="164" t="s">
        <v>5</v>
      </c>
      <c r="E2" s="164"/>
      <c r="F2" s="164"/>
      <c r="G2" s="9"/>
      <c r="H2" s="164" t="s">
        <v>6</v>
      </c>
      <c r="I2" s="164"/>
      <c r="J2" s="10"/>
      <c r="K2" s="10"/>
      <c r="L2" s="165" t="s">
        <v>7</v>
      </c>
      <c r="M2" s="165"/>
      <c r="N2" s="165"/>
      <c r="O2" s="11"/>
      <c r="P2" s="121" t="s">
        <v>8</v>
      </c>
      <c r="Q2" s="121"/>
      <c r="R2" s="12" t="s">
        <v>9</v>
      </c>
      <c r="S2" s="12" t="s">
        <v>10</v>
      </c>
      <c r="T2" s="12" t="s">
        <v>11</v>
      </c>
      <c r="U2" s="13"/>
      <c r="V2" s="120" t="s">
        <v>12</v>
      </c>
      <c r="W2" s="13"/>
      <c r="X2" s="166" t="s">
        <v>13</v>
      </c>
      <c r="Y2" s="166"/>
    </row>
    <row r="3" spans="1:27" x14ac:dyDescent="0.3">
      <c r="A3" s="70" t="s">
        <v>14</v>
      </c>
      <c r="B3" s="3" t="s">
        <v>15</v>
      </c>
      <c r="C3" s="6"/>
      <c r="G3" s="6"/>
      <c r="H3" t="s">
        <v>34</v>
      </c>
      <c r="I3" t="s">
        <v>160</v>
      </c>
      <c r="J3" s="6"/>
      <c r="K3" t="s">
        <v>18</v>
      </c>
      <c r="L3" t="s">
        <v>19</v>
      </c>
      <c r="M3" t="s">
        <v>20</v>
      </c>
      <c r="O3" s="6"/>
      <c r="Q3" s="6"/>
      <c r="R3" s="33"/>
      <c r="S3" s="33">
        <v>10</v>
      </c>
      <c r="T3" s="33">
        <v>15</v>
      </c>
      <c r="U3" s="6"/>
      <c r="W3" s="6"/>
      <c r="X3" s="69">
        <f>SUM(R3:V3)</f>
        <v>25</v>
      </c>
      <c r="Y3" s="34"/>
    </row>
    <row r="4" spans="1:27" x14ac:dyDescent="0.3">
      <c r="A4" s="70" t="s">
        <v>21</v>
      </c>
      <c r="B4" s="3" t="s">
        <v>22</v>
      </c>
      <c r="C4" s="6"/>
      <c r="G4" s="6"/>
      <c r="H4" t="s">
        <v>34</v>
      </c>
      <c r="I4" s="4" t="s">
        <v>23</v>
      </c>
      <c r="J4" s="6"/>
      <c r="O4" s="6"/>
      <c r="Q4" s="6"/>
      <c r="R4" s="33"/>
      <c r="S4" s="33">
        <v>10</v>
      </c>
      <c r="T4" s="33"/>
      <c r="U4" s="6"/>
      <c r="W4" s="6"/>
      <c r="X4" s="69">
        <f t="shared" ref="X4:X10" si="0">SUM(R4:V4)</f>
        <v>10</v>
      </c>
      <c r="Y4" s="34"/>
    </row>
    <row r="5" spans="1:27" x14ac:dyDescent="0.3">
      <c r="A5" s="70" t="s">
        <v>24</v>
      </c>
      <c r="B5" s="3" t="s">
        <v>25</v>
      </c>
      <c r="C5" s="6"/>
      <c r="G5" s="6"/>
      <c r="H5" s="35" t="s">
        <v>34</v>
      </c>
      <c r="I5" s="35" t="s">
        <v>160</v>
      </c>
      <c r="J5" s="14"/>
      <c r="K5" s="4" t="s">
        <v>18</v>
      </c>
      <c r="O5" s="6"/>
      <c r="Q5" s="6"/>
      <c r="R5" s="33"/>
      <c r="S5" s="33">
        <v>10</v>
      </c>
      <c r="T5" s="33">
        <v>5</v>
      </c>
      <c r="U5" s="6"/>
      <c r="W5" s="6"/>
      <c r="X5" s="69">
        <f t="shared" si="0"/>
        <v>15</v>
      </c>
      <c r="Y5" s="34"/>
    </row>
    <row r="6" spans="1:27" x14ac:dyDescent="0.3">
      <c r="A6" s="70" t="s">
        <v>26</v>
      </c>
      <c r="B6" s="36"/>
      <c r="C6" s="5"/>
      <c r="G6" s="5"/>
      <c r="H6" s="35" t="s">
        <v>34</v>
      </c>
      <c r="J6" s="6"/>
      <c r="O6" s="6"/>
      <c r="Q6" s="6"/>
      <c r="R6" s="33"/>
      <c r="S6" s="33">
        <v>5</v>
      </c>
      <c r="T6" s="33"/>
      <c r="U6" s="6"/>
      <c r="W6" s="6"/>
      <c r="X6" s="69">
        <f t="shared" si="0"/>
        <v>5</v>
      </c>
      <c r="Y6" s="34"/>
    </row>
    <row r="7" spans="1:27" x14ac:dyDescent="0.3">
      <c r="A7" s="70" t="s">
        <v>27</v>
      </c>
      <c r="B7" s="36"/>
      <c r="C7" s="5"/>
      <c r="D7" t="s">
        <v>28</v>
      </c>
      <c r="E7" s="4" t="s">
        <v>29</v>
      </c>
      <c r="F7" s="4" t="s">
        <v>30</v>
      </c>
      <c r="G7" s="5"/>
      <c r="J7" s="6"/>
      <c r="O7" s="6"/>
      <c r="Q7" s="6"/>
      <c r="R7" s="33">
        <v>15</v>
      </c>
      <c r="S7" s="33"/>
      <c r="T7" s="33"/>
      <c r="U7" s="6"/>
      <c r="W7" s="6"/>
      <c r="X7" s="69">
        <f t="shared" si="0"/>
        <v>15</v>
      </c>
      <c r="Y7" s="34"/>
    </row>
    <row r="8" spans="1:27" ht="39.75" customHeight="1" x14ac:dyDescent="0.3">
      <c r="A8" s="70" t="s">
        <v>31</v>
      </c>
      <c r="B8" s="36"/>
      <c r="C8" s="6"/>
      <c r="G8" s="6"/>
      <c r="J8" s="6"/>
      <c r="O8" s="6"/>
      <c r="Q8" s="6"/>
      <c r="R8" s="33">
        <v>5</v>
      </c>
      <c r="S8" s="33">
        <v>5</v>
      </c>
      <c r="T8" s="33"/>
      <c r="U8" s="6"/>
      <c r="W8" s="6"/>
      <c r="X8" s="69">
        <f t="shared" si="0"/>
        <v>10</v>
      </c>
      <c r="Y8" s="34"/>
    </row>
    <row r="9" spans="1:27" x14ac:dyDescent="0.3">
      <c r="A9" s="70" t="s">
        <v>32</v>
      </c>
      <c r="B9" s="36" t="s">
        <v>33</v>
      </c>
      <c r="C9" s="6"/>
      <c r="G9" s="6"/>
      <c r="H9" t="s">
        <v>34</v>
      </c>
      <c r="J9" s="6"/>
      <c r="O9" s="6"/>
      <c r="Q9" s="6"/>
      <c r="R9" s="33"/>
      <c r="S9" s="33">
        <v>5</v>
      </c>
      <c r="T9" s="33"/>
      <c r="U9" s="6"/>
      <c r="W9" s="6"/>
      <c r="X9" s="69">
        <f t="shared" si="0"/>
        <v>5</v>
      </c>
      <c r="Y9" s="34"/>
    </row>
    <row r="10" spans="1:27" x14ac:dyDescent="0.3">
      <c r="A10" s="72" t="s">
        <v>35</v>
      </c>
      <c r="B10" s="3" t="s">
        <v>36</v>
      </c>
      <c r="C10" s="6"/>
      <c r="G10" s="6"/>
      <c r="I10" s="4" t="s">
        <v>37</v>
      </c>
      <c r="J10" s="14"/>
      <c r="K10" s="4" t="s">
        <v>38</v>
      </c>
      <c r="O10" s="6"/>
      <c r="Q10" s="6"/>
      <c r="R10" s="33"/>
      <c r="S10" s="33">
        <v>5</v>
      </c>
      <c r="T10" s="33">
        <v>5</v>
      </c>
      <c r="U10" s="6"/>
      <c r="W10" s="6"/>
      <c r="X10" s="69">
        <f t="shared" si="0"/>
        <v>10</v>
      </c>
      <c r="Y10" s="34"/>
    </row>
    <row r="11" spans="1:27" x14ac:dyDescent="0.3">
      <c r="A11" s="70" t="s">
        <v>39</v>
      </c>
      <c r="B11" s="37" t="s">
        <v>40</v>
      </c>
      <c r="C11" s="38"/>
      <c r="D11" s="39"/>
      <c r="E11" s="39"/>
      <c r="F11" s="39"/>
      <c r="G11" s="38"/>
      <c r="H11" s="40" t="s">
        <v>34</v>
      </c>
      <c r="I11" s="39"/>
      <c r="J11" s="38"/>
      <c r="K11" s="39"/>
      <c r="L11" s="39"/>
      <c r="M11" s="39"/>
      <c r="N11" s="39"/>
      <c r="O11" s="38"/>
      <c r="P11" s="39"/>
      <c r="Q11" s="38"/>
      <c r="R11" s="41"/>
      <c r="S11" s="41"/>
      <c r="T11" s="41"/>
      <c r="U11" s="42"/>
      <c r="V11" s="43"/>
      <c r="W11" s="6"/>
      <c r="X11" s="34"/>
      <c r="Y11" s="34"/>
    </row>
    <row r="12" spans="1:27" x14ac:dyDescent="0.3">
      <c r="A12" s="70" t="s">
        <v>41</v>
      </c>
      <c r="B12" s="44" t="s">
        <v>42</v>
      </c>
      <c r="C12" s="6"/>
      <c r="G12" s="6"/>
      <c r="H12" s="35" t="s">
        <v>34</v>
      </c>
      <c r="J12" s="6"/>
      <c r="O12" s="6"/>
      <c r="Q12" s="6"/>
      <c r="R12" s="33"/>
      <c r="S12" s="33"/>
      <c r="T12" s="33"/>
      <c r="U12" s="45"/>
      <c r="V12" s="46"/>
      <c r="W12" s="6"/>
      <c r="X12" s="47">
        <v>5</v>
      </c>
      <c r="Y12" s="34" t="s">
        <v>43</v>
      </c>
    </row>
    <row r="13" spans="1:27" x14ac:dyDescent="0.3">
      <c r="A13" s="25" t="s">
        <v>44</v>
      </c>
      <c r="B13" s="48" t="s">
        <v>45</v>
      </c>
      <c r="C13" s="49"/>
      <c r="D13" s="50"/>
      <c r="E13" s="50"/>
      <c r="F13" s="50"/>
      <c r="G13" s="49"/>
      <c r="H13" s="50" t="s">
        <v>34</v>
      </c>
      <c r="I13" s="50"/>
      <c r="J13" s="49"/>
      <c r="K13" s="50"/>
      <c r="L13" s="50"/>
      <c r="M13" s="50"/>
      <c r="N13" s="50"/>
      <c r="O13" s="49"/>
      <c r="P13" s="50"/>
      <c r="Q13" s="49"/>
      <c r="R13" s="51"/>
      <c r="S13" s="51"/>
      <c r="T13" s="51"/>
      <c r="U13" s="52"/>
      <c r="V13" s="53"/>
      <c r="W13" s="6"/>
      <c r="X13" s="34"/>
      <c r="Y13" s="34"/>
    </row>
    <row r="14" spans="1:27" x14ac:dyDescent="0.3">
      <c r="A14" s="71" t="s">
        <v>46</v>
      </c>
      <c r="B14" s="3" t="s">
        <v>47</v>
      </c>
      <c r="C14" s="6"/>
      <c r="G14" s="6"/>
      <c r="H14" t="s">
        <v>34</v>
      </c>
      <c r="J14" s="6"/>
      <c r="K14" t="s">
        <v>48</v>
      </c>
      <c r="L14" s="16"/>
      <c r="O14" s="6"/>
      <c r="Q14" s="6"/>
      <c r="R14" s="33"/>
      <c r="S14" s="33">
        <v>5</v>
      </c>
      <c r="T14" s="33">
        <v>5</v>
      </c>
      <c r="U14" s="6"/>
      <c r="W14" s="6"/>
      <c r="X14" s="34">
        <v>10</v>
      </c>
      <c r="Y14" s="34"/>
    </row>
    <row r="15" spans="1:27" x14ac:dyDescent="0.3">
      <c r="A15" s="70" t="s">
        <v>49</v>
      </c>
      <c r="B15" s="37" t="s">
        <v>50</v>
      </c>
      <c r="C15" s="38"/>
      <c r="D15" s="39"/>
      <c r="E15" s="39"/>
      <c r="F15" s="39"/>
      <c r="G15" s="38"/>
      <c r="H15" s="39" t="s">
        <v>51</v>
      </c>
      <c r="I15" s="39"/>
      <c r="J15" s="38"/>
      <c r="K15" s="39"/>
      <c r="L15" s="39"/>
      <c r="M15" s="39"/>
      <c r="N15" s="39"/>
      <c r="O15" s="38"/>
      <c r="P15" s="39"/>
      <c r="Q15" s="38"/>
      <c r="R15" s="41"/>
      <c r="S15" s="41"/>
      <c r="T15" s="41"/>
      <c r="U15" s="42"/>
      <c r="V15" s="43"/>
      <c r="W15" s="6"/>
      <c r="X15" s="34"/>
      <c r="Y15" s="34"/>
    </row>
    <row r="16" spans="1:27" x14ac:dyDescent="0.3">
      <c r="A16" s="70" t="s">
        <v>52</v>
      </c>
      <c r="B16" s="44" t="s">
        <v>53</v>
      </c>
      <c r="C16" s="6"/>
      <c r="D16" t="s">
        <v>54</v>
      </c>
      <c r="G16" s="6"/>
      <c r="J16" s="6"/>
      <c r="O16" s="6"/>
      <c r="Q16" s="6"/>
      <c r="R16" s="33"/>
      <c r="S16" s="33"/>
      <c r="T16" s="33"/>
      <c r="U16" s="45"/>
      <c r="V16" s="46"/>
      <c r="W16" s="6"/>
      <c r="X16" s="47">
        <v>5</v>
      </c>
      <c r="Y16" s="34" t="s">
        <v>55</v>
      </c>
    </row>
    <row r="17" spans="1:26" x14ac:dyDescent="0.3">
      <c r="A17" s="70" t="s">
        <v>56</v>
      </c>
      <c r="B17" s="48" t="s">
        <v>57</v>
      </c>
      <c r="C17" s="49"/>
      <c r="D17" s="50" t="s">
        <v>34</v>
      </c>
      <c r="E17" s="50"/>
      <c r="F17" s="50"/>
      <c r="G17" s="49"/>
      <c r="H17" s="50"/>
      <c r="I17" s="50"/>
      <c r="J17" s="49"/>
      <c r="K17" s="50"/>
      <c r="L17" s="50"/>
      <c r="M17" s="50"/>
      <c r="N17" s="50"/>
      <c r="O17" s="49"/>
      <c r="P17" s="50"/>
      <c r="Q17" s="49"/>
      <c r="R17" s="51"/>
      <c r="S17" s="51"/>
      <c r="T17" s="51"/>
      <c r="U17" s="52"/>
      <c r="V17" s="53"/>
      <c r="W17" s="6"/>
      <c r="X17" s="34"/>
      <c r="Y17" s="34"/>
    </row>
    <row r="18" spans="1:26" x14ac:dyDescent="0.3">
      <c r="A18" s="72" t="s">
        <v>58</v>
      </c>
      <c r="B18" s="54" t="s">
        <v>59</v>
      </c>
      <c r="C18" s="6"/>
      <c r="D18" s="4" t="s">
        <v>60</v>
      </c>
      <c r="E18" s="4" t="s">
        <v>61</v>
      </c>
      <c r="F18" s="4"/>
      <c r="G18" s="20"/>
      <c r="H18" s="4" t="s">
        <v>62</v>
      </c>
      <c r="I18" s="4" t="s">
        <v>63</v>
      </c>
      <c r="J18" s="20"/>
      <c r="K18" s="4"/>
      <c r="L18" s="4" t="s">
        <v>64</v>
      </c>
      <c r="M18" s="4" t="s">
        <v>65</v>
      </c>
      <c r="N18" s="4"/>
      <c r="O18" s="6"/>
      <c r="Q18" s="6"/>
      <c r="R18" s="33">
        <v>10</v>
      </c>
      <c r="S18" s="33">
        <v>10</v>
      </c>
      <c r="T18" s="33">
        <v>10</v>
      </c>
      <c r="U18" s="6"/>
      <c r="W18" s="55"/>
      <c r="X18" s="56">
        <f>SUM(R18:V18)</f>
        <v>30</v>
      </c>
      <c r="Y18" s="34"/>
    </row>
    <row r="19" spans="1:26" x14ac:dyDescent="0.3">
      <c r="A19" s="72" t="s">
        <v>66</v>
      </c>
      <c r="B19" s="57" t="s">
        <v>67</v>
      </c>
      <c r="C19" s="6"/>
      <c r="D19" s="4"/>
      <c r="E19" s="4"/>
      <c r="F19" s="4"/>
      <c r="G19" s="20"/>
      <c r="H19" s="4" t="s">
        <v>68</v>
      </c>
      <c r="I19" s="4" t="s">
        <v>69</v>
      </c>
      <c r="J19" s="20"/>
      <c r="K19" s="4" t="s">
        <v>70</v>
      </c>
      <c r="L19" s="4" t="s">
        <v>71</v>
      </c>
      <c r="M19" s="4" t="s">
        <v>72</v>
      </c>
      <c r="O19" s="6"/>
      <c r="P19" s="58"/>
      <c r="Q19" s="123"/>
      <c r="R19" s="33"/>
      <c r="S19" s="33">
        <v>10</v>
      </c>
      <c r="T19" s="33">
        <v>15</v>
      </c>
      <c r="U19" s="6"/>
      <c r="V19" s="16"/>
      <c r="W19" s="6"/>
      <c r="X19" s="59">
        <f t="shared" ref="X19:X22" si="1">SUM(R19:V19)</f>
        <v>25</v>
      </c>
      <c r="Y19" s="34"/>
      <c r="Z19" s="24"/>
    </row>
    <row r="20" spans="1:26" x14ac:dyDescent="0.3">
      <c r="A20" s="72" t="s">
        <v>73</v>
      </c>
      <c r="B20" s="57" t="s">
        <v>74</v>
      </c>
      <c r="C20" s="6"/>
      <c r="D20" s="4"/>
      <c r="E20" s="4"/>
      <c r="F20" s="4"/>
      <c r="G20" s="20"/>
      <c r="H20" s="4"/>
      <c r="I20" s="4"/>
      <c r="J20" s="20"/>
      <c r="K20" s="58"/>
      <c r="M20" s="4" t="s">
        <v>75</v>
      </c>
      <c r="N20" s="4" t="s">
        <v>76</v>
      </c>
      <c r="O20" s="6"/>
      <c r="P20" s="4" t="s">
        <v>77</v>
      </c>
      <c r="Q20" s="20"/>
      <c r="R20" s="33"/>
      <c r="S20" s="33"/>
      <c r="T20" s="33">
        <v>10</v>
      </c>
      <c r="U20" s="6"/>
      <c r="V20" s="4">
        <v>5</v>
      </c>
      <c r="W20" s="6"/>
      <c r="X20" s="59">
        <f t="shared" si="1"/>
        <v>15</v>
      </c>
      <c r="Y20" s="34"/>
      <c r="Z20" s="24"/>
    </row>
    <row r="21" spans="1:26" x14ac:dyDescent="0.3">
      <c r="A21" s="70" t="s">
        <v>78</v>
      </c>
      <c r="B21" s="57" t="s">
        <v>79</v>
      </c>
      <c r="C21" s="6"/>
      <c r="E21" s="4"/>
      <c r="F21" s="4"/>
      <c r="G21" s="20"/>
      <c r="H21" s="4" t="s">
        <v>80</v>
      </c>
      <c r="I21" s="4" t="s">
        <v>81</v>
      </c>
      <c r="J21" s="20"/>
      <c r="L21" s="4"/>
      <c r="M21" s="4"/>
      <c r="N21" s="4"/>
      <c r="O21" s="6"/>
      <c r="Q21" s="6"/>
      <c r="R21" s="33">
        <v>4</v>
      </c>
      <c r="S21" s="33"/>
      <c r="T21" s="33"/>
      <c r="U21" s="6"/>
      <c r="W21" s="6"/>
      <c r="X21" s="59">
        <f t="shared" si="1"/>
        <v>4</v>
      </c>
      <c r="Y21" s="69">
        <f>SUM(X18:X23)</f>
        <v>91</v>
      </c>
      <c r="Z21" t="s">
        <v>82</v>
      </c>
    </row>
    <row r="22" spans="1:26" x14ac:dyDescent="0.3">
      <c r="A22" s="70" t="s">
        <v>83</v>
      </c>
      <c r="B22" s="54" t="s">
        <v>84</v>
      </c>
      <c r="C22" s="6"/>
      <c r="D22" s="4"/>
      <c r="E22" s="4"/>
      <c r="F22" s="4"/>
      <c r="G22" s="20"/>
      <c r="H22" s="4" t="s">
        <v>85</v>
      </c>
      <c r="I22" s="4"/>
      <c r="J22" s="20"/>
      <c r="K22" s="4"/>
      <c r="L22" s="4" t="s">
        <v>86</v>
      </c>
      <c r="M22" s="4" t="s">
        <v>87</v>
      </c>
      <c r="N22" s="4"/>
      <c r="O22" s="6"/>
      <c r="Q22" s="6"/>
      <c r="R22" s="33"/>
      <c r="S22" s="33">
        <v>3</v>
      </c>
      <c r="T22" s="33">
        <v>7</v>
      </c>
      <c r="U22" s="6"/>
      <c r="W22" s="6"/>
      <c r="X22" s="59">
        <f t="shared" si="1"/>
        <v>10</v>
      </c>
      <c r="Y22" s="34"/>
    </row>
    <row r="23" spans="1:26" x14ac:dyDescent="0.3">
      <c r="A23" s="25" t="s">
        <v>88</v>
      </c>
      <c r="B23" s="61" t="s">
        <v>89</v>
      </c>
      <c r="C23" s="62"/>
      <c r="D23" s="31"/>
      <c r="E23" s="31"/>
      <c r="F23" s="64"/>
      <c r="G23" s="32"/>
      <c r="H23" s="31" t="s">
        <v>90</v>
      </c>
      <c r="I23" s="64"/>
      <c r="J23" s="32"/>
      <c r="K23" s="31" t="s">
        <v>91</v>
      </c>
      <c r="L23" s="17"/>
      <c r="M23" s="64"/>
      <c r="N23" s="31"/>
      <c r="O23" s="62"/>
      <c r="P23" s="31" t="s">
        <v>92</v>
      </c>
      <c r="Q23" s="32"/>
      <c r="R23" s="65"/>
      <c r="S23" s="65">
        <v>2</v>
      </c>
      <c r="T23" s="65">
        <v>2</v>
      </c>
      <c r="U23" s="62"/>
      <c r="V23" s="64">
        <v>3</v>
      </c>
      <c r="W23" s="62"/>
      <c r="X23" s="124">
        <f>SUM(R23:V23)</f>
        <v>7</v>
      </c>
      <c r="Y23" s="34"/>
    </row>
    <row r="24" spans="1:26" x14ac:dyDescent="0.3">
      <c r="A24" s="25" t="s">
        <v>93</v>
      </c>
      <c r="B24" s="67" t="s">
        <v>94</v>
      </c>
      <c r="C24" s="6"/>
      <c r="D24" s="4" t="s">
        <v>166</v>
      </c>
      <c r="E24" s="4" t="s">
        <v>167</v>
      </c>
      <c r="F24" t="s">
        <v>96</v>
      </c>
      <c r="G24" s="6"/>
      <c r="I24" s="16"/>
      <c r="J24" s="20"/>
      <c r="K24" s="4"/>
      <c r="L24" s="16"/>
      <c r="M24" s="4"/>
      <c r="N24" s="4"/>
      <c r="O24" s="6"/>
      <c r="Q24" s="6"/>
      <c r="R24" s="33">
        <v>4</v>
      </c>
      <c r="S24" s="33"/>
      <c r="T24" s="33"/>
      <c r="U24" s="6"/>
      <c r="W24" s="6"/>
      <c r="X24" s="34">
        <v>4</v>
      </c>
      <c r="Y24" s="34"/>
    </row>
    <row r="25" spans="1:26" x14ac:dyDescent="0.3">
      <c r="A25" s="19"/>
      <c r="B25" s="58"/>
      <c r="C25" s="6"/>
      <c r="D25" s="16"/>
      <c r="G25" s="6"/>
      <c r="J25" s="6"/>
      <c r="O25" s="6"/>
      <c r="Q25" s="6"/>
      <c r="R25" s="33">
        <f>SUM(R3:R24)</f>
        <v>38</v>
      </c>
      <c r="S25" s="33">
        <f>SUM(S3:S24)</f>
        <v>80</v>
      </c>
      <c r="T25" s="33">
        <f>SUM(T3:T24)</f>
        <v>74</v>
      </c>
      <c r="U25" s="33">
        <f>SUM(U3:U24)</f>
        <v>0</v>
      </c>
      <c r="V25" s="33">
        <f>SUM(V3:V24)</f>
        <v>8</v>
      </c>
      <c r="W25" s="6"/>
      <c r="X25" s="69">
        <f>SUM(X3:X24)</f>
        <v>210</v>
      </c>
      <c r="Y25" s="34"/>
    </row>
    <row r="26" spans="1:26" ht="15" thickBot="1" x14ac:dyDescent="0.35">
      <c r="A26" s="5" t="s">
        <v>97</v>
      </c>
      <c r="B26" s="1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2"/>
      <c r="O26" s="62" t="s">
        <v>98</v>
      </c>
      <c r="P26" s="62"/>
      <c r="Q26" s="62"/>
      <c r="R26" s="74"/>
      <c r="S26" s="75"/>
      <c r="T26" s="76"/>
      <c r="U26" s="62"/>
      <c r="V26" s="6"/>
      <c r="W26" s="6"/>
      <c r="X26" s="125">
        <v>5</v>
      </c>
      <c r="Y26" s="6"/>
    </row>
    <row r="27" spans="1:26" ht="15" thickBot="1" x14ac:dyDescent="0.35">
      <c r="A27" s="78" t="s">
        <v>99</v>
      </c>
      <c r="B27" s="10"/>
      <c r="C27" s="79"/>
      <c r="D27" s="80" t="s">
        <v>5</v>
      </c>
      <c r="E27" s="81"/>
      <c r="F27" s="82"/>
      <c r="G27" s="133"/>
      <c r="H27" s="81"/>
      <c r="I27" s="156"/>
      <c r="J27" s="157"/>
      <c r="K27" s="133"/>
      <c r="L27" s="83"/>
      <c r="M27" s="84"/>
      <c r="O27" s="6" t="s">
        <v>100</v>
      </c>
      <c r="P27" s="6"/>
      <c r="Q27" s="6"/>
      <c r="R27" s="85"/>
      <c r="S27" s="85"/>
      <c r="T27" s="86"/>
      <c r="U27" s="6"/>
      <c r="V27" s="6"/>
      <c r="W27" s="6"/>
      <c r="X27" s="126">
        <f>X25+X26</f>
        <v>215</v>
      </c>
      <c r="Y27" s="127"/>
    </row>
    <row r="28" spans="1:26" ht="28.5" customHeight="1" x14ac:dyDescent="0.3">
      <c r="A28" s="1" t="s">
        <v>101</v>
      </c>
      <c r="B28" s="3"/>
      <c r="D28" s="87" t="s">
        <v>6</v>
      </c>
      <c r="E28" s="88"/>
      <c r="F28" s="89"/>
      <c r="G28" s="134"/>
      <c r="H28" s="88"/>
      <c r="I28" s="158"/>
      <c r="J28" s="159"/>
      <c r="K28" s="134"/>
      <c r="L28" s="88"/>
      <c r="M28" s="90"/>
      <c r="O28" s="6"/>
      <c r="P28" s="6"/>
      <c r="Q28" s="6"/>
      <c r="R28" s="91" t="s">
        <v>102</v>
      </c>
      <c r="S28" s="91"/>
      <c r="T28" s="91" t="s">
        <v>103</v>
      </c>
      <c r="U28" s="6"/>
      <c r="V28" s="6"/>
      <c r="W28" s="6"/>
      <c r="X28" s="34"/>
      <c r="Y28" s="34"/>
    </row>
    <row r="29" spans="1:26" ht="27.75" customHeight="1" thickBot="1" x14ac:dyDescent="0.35">
      <c r="A29" s="92" t="s">
        <v>104</v>
      </c>
      <c r="D29" s="93" t="s">
        <v>105</v>
      </c>
      <c r="E29" s="94"/>
      <c r="F29" s="95"/>
      <c r="G29" s="135"/>
      <c r="H29" s="94"/>
      <c r="I29" s="160"/>
      <c r="J29" s="161"/>
      <c r="K29" s="135"/>
      <c r="L29" s="94"/>
      <c r="M29" s="96"/>
      <c r="U29" s="6"/>
      <c r="V29" s="6"/>
      <c r="W29" s="6"/>
      <c r="X29" s="34"/>
      <c r="Y29" s="34"/>
    </row>
  </sheetData>
  <mergeCells count="10">
    <mergeCell ref="X1:Y1"/>
    <mergeCell ref="D2:F2"/>
    <mergeCell ref="H2:I2"/>
    <mergeCell ref="L2:N2"/>
    <mergeCell ref="X2:Y2"/>
    <mergeCell ref="I27:J27"/>
    <mergeCell ref="I28:J28"/>
    <mergeCell ref="I29:J29"/>
    <mergeCell ref="D1:N1"/>
    <mergeCell ref="R1:T1"/>
  </mergeCells>
  <phoneticPr fontId="6" type="noConversion"/>
  <printOptions gridLines="1"/>
  <pageMargins left="0.14972222222222223" right="0.19685039370078741" top="0.39370078740157483" bottom="0.23622047244094491" header="0.11811023622047245" footer="0.31496062992125984"/>
  <pageSetup paperSize="9" scale="85" orientation="landscape" r:id="rId1"/>
  <headerFooter>
    <oddHeader>&amp;LMenntaskólinn við Hamrahlíð&amp;C&amp;A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ABE83-7C04-45D5-B6B7-7D3CC76C258D}">
  <sheetPr>
    <tabColor rgb="FFFFC000"/>
    <pageSetUpPr fitToPage="1"/>
  </sheetPr>
  <dimension ref="A1:AA32"/>
  <sheetViews>
    <sheetView topLeftCell="A9" zoomScaleNormal="100" zoomScaleSheetLayoutView="100" zoomScalePageLayoutView="150" workbookViewId="0">
      <selection activeCell="D26" sqref="D26"/>
    </sheetView>
  </sheetViews>
  <sheetFormatPr defaultColWidth="8.88671875" defaultRowHeight="14.4" x14ac:dyDescent="0.3"/>
  <cols>
    <col min="1" max="1" width="26.5546875" style="1" customWidth="1"/>
    <col min="2" max="2" width="7.44140625" customWidth="1"/>
    <col min="3" max="3" width="1" customWidth="1"/>
    <col min="4" max="4" width="6.33203125" customWidth="1"/>
    <col min="5" max="5" width="7" customWidth="1"/>
    <col min="6" max="6" width="5.6640625" customWidth="1"/>
    <col min="7" max="7" width="1" customWidth="1"/>
    <col min="8" max="8" width="9.44140625" customWidth="1"/>
    <col min="9" max="9" width="9.6640625" bestFit="1" customWidth="1"/>
    <col min="10" max="10" width="1.5546875" customWidth="1"/>
    <col min="11" max="11" width="14.88671875" customWidth="1"/>
    <col min="12" max="12" width="8.88671875" customWidth="1"/>
    <col min="13" max="13" width="6.109375" customWidth="1"/>
    <col min="14" max="14" width="7.5546875" customWidth="1"/>
    <col min="15" max="15" width="2" bestFit="1" customWidth="1"/>
    <col min="16" max="16" width="6.5546875" customWidth="1"/>
    <col min="17" max="17" width="1.5546875" customWidth="1"/>
    <col min="18" max="18" width="7" style="2" customWidth="1"/>
    <col min="19" max="19" width="6.44140625" style="2" customWidth="1"/>
    <col min="20" max="20" width="6.5546875" style="2" customWidth="1"/>
    <col min="21" max="21" width="1" hidden="1" customWidth="1"/>
    <col min="22" max="22" width="2.44140625" customWidth="1"/>
    <col min="23" max="23" width="0.44140625" customWidth="1"/>
    <col min="24" max="24" width="5" customWidth="1"/>
    <col min="25" max="25" width="2.88671875" customWidth="1"/>
    <col min="26" max="26" width="4.44140625" customWidth="1"/>
  </cols>
  <sheetData>
    <row r="1" spans="1:27" ht="21" customHeight="1" x14ac:dyDescent="0.3">
      <c r="D1" s="162" t="s">
        <v>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3"/>
      <c r="P1" s="3"/>
      <c r="Q1" s="3"/>
      <c r="R1" s="163" t="s">
        <v>1</v>
      </c>
      <c r="S1" s="163"/>
      <c r="T1" s="163"/>
      <c r="U1" s="15"/>
      <c r="V1" s="3"/>
      <c r="W1" s="3"/>
      <c r="X1" s="162" t="s">
        <v>2</v>
      </c>
      <c r="Y1" s="162"/>
      <c r="Z1" s="3"/>
      <c r="AA1" s="3"/>
    </row>
    <row r="2" spans="1:27" ht="39" customHeight="1" thickBot="1" x14ac:dyDescent="0.35">
      <c r="A2" s="7" t="s">
        <v>3</v>
      </c>
      <c r="B2" s="8" t="s">
        <v>4</v>
      </c>
      <c r="C2" s="9"/>
      <c r="D2" s="164" t="s">
        <v>5</v>
      </c>
      <c r="E2" s="164"/>
      <c r="F2" s="164"/>
      <c r="G2" s="9"/>
      <c r="H2" s="164" t="s">
        <v>6</v>
      </c>
      <c r="I2" s="164"/>
      <c r="J2" s="10"/>
      <c r="K2" s="10"/>
      <c r="L2" s="165" t="s">
        <v>7</v>
      </c>
      <c r="M2" s="165"/>
      <c r="N2" s="165"/>
      <c r="O2" s="11"/>
      <c r="P2" s="11" t="s">
        <v>8</v>
      </c>
      <c r="Q2" s="11"/>
      <c r="R2" s="12" t="s">
        <v>9</v>
      </c>
      <c r="S2" s="12" t="s">
        <v>10</v>
      </c>
      <c r="T2" s="12" t="s">
        <v>11</v>
      </c>
      <c r="U2" s="13"/>
      <c r="V2" s="132" t="s">
        <v>12</v>
      </c>
      <c r="W2" s="13"/>
      <c r="X2" s="166" t="s">
        <v>13</v>
      </c>
      <c r="Y2" s="166"/>
    </row>
    <row r="3" spans="1:27" x14ac:dyDescent="0.3">
      <c r="A3" s="70" t="s">
        <v>14</v>
      </c>
      <c r="B3" s="3" t="s">
        <v>15</v>
      </c>
      <c r="C3" s="6"/>
      <c r="G3" s="6"/>
      <c r="H3" t="s">
        <v>34</v>
      </c>
      <c r="I3" t="s">
        <v>160</v>
      </c>
      <c r="J3" s="6"/>
      <c r="K3" t="s">
        <v>18</v>
      </c>
      <c r="L3" t="s">
        <v>19</v>
      </c>
      <c r="M3" t="s">
        <v>20</v>
      </c>
      <c r="O3" s="6"/>
      <c r="Q3" s="6"/>
      <c r="R3" s="33"/>
      <c r="S3" s="33">
        <v>10</v>
      </c>
      <c r="T3" s="33">
        <v>10</v>
      </c>
      <c r="U3" s="6"/>
      <c r="W3" s="6"/>
      <c r="X3" s="34">
        <v>25</v>
      </c>
      <c r="Y3" s="34"/>
    </row>
    <row r="4" spans="1:27" x14ac:dyDescent="0.3">
      <c r="A4" s="70" t="s">
        <v>21</v>
      </c>
      <c r="B4" s="3" t="s">
        <v>22</v>
      </c>
      <c r="C4" s="6"/>
      <c r="G4" s="6"/>
      <c r="H4" t="s">
        <v>34</v>
      </c>
      <c r="I4" s="4" t="s">
        <v>23</v>
      </c>
      <c r="J4" s="6"/>
      <c r="O4" s="6"/>
      <c r="Q4" s="6"/>
      <c r="R4" s="33"/>
      <c r="S4" s="33">
        <v>10</v>
      </c>
      <c r="T4" s="33"/>
      <c r="U4" s="6"/>
      <c r="W4" s="6"/>
      <c r="X4" s="34">
        <v>10</v>
      </c>
      <c r="Y4" s="34"/>
    </row>
    <row r="5" spans="1:27" x14ac:dyDescent="0.3">
      <c r="A5" s="70" t="s">
        <v>24</v>
      </c>
      <c r="B5" s="3" t="s">
        <v>25</v>
      </c>
      <c r="C5" s="6"/>
      <c r="G5" s="6"/>
      <c r="H5" s="35" t="s">
        <v>34</v>
      </c>
      <c r="I5" s="35" t="s">
        <v>160</v>
      </c>
      <c r="J5" s="14"/>
      <c r="K5" s="4" t="s">
        <v>18</v>
      </c>
      <c r="O5" s="6"/>
      <c r="Q5" s="6"/>
      <c r="R5" s="33"/>
      <c r="S5" s="33">
        <v>10</v>
      </c>
      <c r="T5" s="33">
        <v>5</v>
      </c>
      <c r="U5" s="6"/>
      <c r="W5" s="6"/>
      <c r="X5" s="34">
        <v>15</v>
      </c>
      <c r="Y5" s="34"/>
    </row>
    <row r="6" spans="1:27" ht="15" customHeight="1" x14ac:dyDescent="0.3">
      <c r="A6" s="70" t="s">
        <v>26</v>
      </c>
      <c r="B6" s="36"/>
      <c r="C6" s="5"/>
      <c r="G6" s="5"/>
      <c r="H6" s="136" t="s">
        <v>34</v>
      </c>
      <c r="J6" s="6"/>
      <c r="O6" s="6"/>
      <c r="Q6" s="6"/>
      <c r="R6" s="33"/>
      <c r="S6" s="33">
        <v>5</v>
      </c>
      <c r="T6" s="33"/>
      <c r="U6" s="6"/>
      <c r="W6" s="6"/>
      <c r="X6" s="34">
        <v>5</v>
      </c>
      <c r="Y6" s="34"/>
    </row>
    <row r="7" spans="1:27" x14ac:dyDescent="0.3">
      <c r="A7" s="70" t="s">
        <v>27</v>
      </c>
      <c r="B7" s="36"/>
      <c r="C7" s="5"/>
      <c r="D7" t="s">
        <v>28</v>
      </c>
      <c r="E7" s="4" t="s">
        <v>29</v>
      </c>
      <c r="F7" s="4" t="s">
        <v>30</v>
      </c>
      <c r="G7" s="5"/>
      <c r="J7" s="6"/>
      <c r="O7" s="6"/>
      <c r="Q7" s="6"/>
      <c r="R7" s="33">
        <v>15</v>
      </c>
      <c r="S7" s="33"/>
      <c r="T7" s="33"/>
      <c r="U7" s="6"/>
      <c r="W7" s="6"/>
      <c r="X7" s="34">
        <v>15</v>
      </c>
      <c r="Y7" s="34"/>
    </row>
    <row r="8" spans="1:27" ht="32.25" customHeight="1" x14ac:dyDescent="0.3">
      <c r="A8" s="70" t="s">
        <v>31</v>
      </c>
      <c r="B8" s="36"/>
      <c r="C8" s="6"/>
      <c r="G8" s="6"/>
      <c r="J8" s="6"/>
      <c r="O8" s="6"/>
      <c r="Q8" s="6"/>
      <c r="R8" s="33">
        <v>5</v>
      </c>
      <c r="S8" s="33">
        <v>5</v>
      </c>
      <c r="T8" s="33"/>
      <c r="U8" s="6"/>
      <c r="W8" s="6"/>
      <c r="X8" s="34">
        <v>10</v>
      </c>
      <c r="Y8" s="34"/>
    </row>
    <row r="9" spans="1:27" x14ac:dyDescent="0.3">
      <c r="A9" s="70" t="s">
        <v>32</v>
      </c>
      <c r="B9" s="36" t="s">
        <v>33</v>
      </c>
      <c r="C9" s="6"/>
      <c r="G9" s="6"/>
      <c r="H9" t="s">
        <v>34</v>
      </c>
      <c r="J9" s="6"/>
      <c r="O9" s="6"/>
      <c r="Q9" s="6"/>
      <c r="R9" s="33"/>
      <c r="S9" s="33">
        <v>5</v>
      </c>
      <c r="T9" s="33"/>
      <c r="U9" s="6"/>
      <c r="W9" s="6"/>
      <c r="X9" s="34">
        <v>5</v>
      </c>
      <c r="Y9" s="34"/>
    </row>
    <row r="10" spans="1:27" x14ac:dyDescent="0.3">
      <c r="A10" s="72" t="s">
        <v>35</v>
      </c>
      <c r="B10" s="3" t="s">
        <v>36</v>
      </c>
      <c r="C10" s="6"/>
      <c r="G10" s="6"/>
      <c r="I10" s="4" t="s">
        <v>37</v>
      </c>
      <c r="J10" s="20"/>
      <c r="K10" s="4" t="s">
        <v>38</v>
      </c>
      <c r="O10" s="6"/>
      <c r="Q10" s="6"/>
      <c r="R10" s="33"/>
      <c r="S10" s="33">
        <v>5</v>
      </c>
      <c r="T10" s="33">
        <v>5</v>
      </c>
      <c r="U10" s="6"/>
      <c r="W10" s="6"/>
      <c r="X10" s="34">
        <v>10</v>
      </c>
      <c r="Y10" s="34"/>
    </row>
    <row r="11" spans="1:27" x14ac:dyDescent="0.3">
      <c r="A11" s="70" t="s">
        <v>39</v>
      </c>
      <c r="B11" s="37" t="s">
        <v>40</v>
      </c>
      <c r="C11" s="38"/>
      <c r="D11" s="39"/>
      <c r="E11" s="39"/>
      <c r="F11" s="39"/>
      <c r="G11" s="38"/>
      <c r="H11" s="40" t="s">
        <v>34</v>
      </c>
      <c r="I11" s="39"/>
      <c r="J11" s="38"/>
      <c r="K11" s="39"/>
      <c r="L11" s="39"/>
      <c r="M11" s="39"/>
      <c r="N11" s="39"/>
      <c r="O11" s="38"/>
      <c r="P11" s="39"/>
      <c r="Q11" s="38"/>
      <c r="R11" s="41"/>
      <c r="S11" s="41"/>
      <c r="T11" s="41"/>
      <c r="U11" s="42"/>
      <c r="V11" s="43"/>
      <c r="W11" s="6"/>
      <c r="X11" s="34"/>
      <c r="Y11" s="34"/>
    </row>
    <row r="12" spans="1:27" x14ac:dyDescent="0.3">
      <c r="A12" s="70" t="s">
        <v>41</v>
      </c>
      <c r="B12" s="44" t="s">
        <v>42</v>
      </c>
      <c r="C12" s="6"/>
      <c r="G12" s="6"/>
      <c r="H12" s="35" t="s">
        <v>34</v>
      </c>
      <c r="J12" s="6"/>
      <c r="O12" s="6"/>
      <c r="Q12" s="6"/>
      <c r="R12" s="33"/>
      <c r="S12" s="33"/>
      <c r="T12" s="33"/>
      <c r="U12" s="45"/>
      <c r="V12" s="46"/>
      <c r="W12" s="6"/>
      <c r="X12" s="47">
        <v>5</v>
      </c>
      <c r="Y12" s="34" t="s">
        <v>43</v>
      </c>
    </row>
    <row r="13" spans="1:27" x14ac:dyDescent="0.3">
      <c r="A13" s="25" t="s">
        <v>44</v>
      </c>
      <c r="B13" s="48" t="s">
        <v>45</v>
      </c>
      <c r="C13" s="49"/>
      <c r="D13" s="50"/>
      <c r="E13" s="50"/>
      <c r="F13" s="50"/>
      <c r="G13" s="49"/>
      <c r="H13" s="50" t="s">
        <v>34</v>
      </c>
      <c r="I13" s="50"/>
      <c r="J13" s="49"/>
      <c r="K13" s="50"/>
      <c r="L13" s="50"/>
      <c r="M13" s="50"/>
      <c r="N13" s="50"/>
      <c r="O13" s="49"/>
      <c r="P13" s="50"/>
      <c r="Q13" s="49"/>
      <c r="R13" s="51"/>
      <c r="S13" s="51"/>
      <c r="T13" s="51"/>
      <c r="U13" s="52"/>
      <c r="V13" s="53"/>
      <c r="W13" s="6"/>
      <c r="X13" s="34"/>
      <c r="Y13" s="34"/>
    </row>
    <row r="14" spans="1:27" x14ac:dyDescent="0.3">
      <c r="A14" s="71" t="s">
        <v>46</v>
      </c>
      <c r="B14" s="3" t="s">
        <v>47</v>
      </c>
      <c r="C14" s="6"/>
      <c r="G14" s="6"/>
      <c r="H14" t="s">
        <v>34</v>
      </c>
      <c r="J14" s="6"/>
      <c r="K14" t="s">
        <v>48</v>
      </c>
      <c r="L14" s="16"/>
      <c r="O14" s="6"/>
      <c r="Q14" s="6"/>
      <c r="R14" s="33"/>
      <c r="S14" s="33">
        <v>5</v>
      </c>
      <c r="T14" s="33">
        <v>5</v>
      </c>
      <c r="U14" s="6"/>
      <c r="W14" s="6"/>
      <c r="X14" s="34">
        <v>10</v>
      </c>
      <c r="Y14" s="34"/>
    </row>
    <row r="15" spans="1:27" x14ac:dyDescent="0.3">
      <c r="A15" s="70" t="s">
        <v>49</v>
      </c>
      <c r="B15" s="37" t="s">
        <v>50</v>
      </c>
      <c r="C15" s="38"/>
      <c r="D15" s="39"/>
      <c r="E15" s="39"/>
      <c r="F15" s="39"/>
      <c r="G15" s="38"/>
      <c r="H15" s="39" t="s">
        <v>51</v>
      </c>
      <c r="I15" s="39"/>
      <c r="J15" s="38"/>
      <c r="K15" s="39"/>
      <c r="L15" s="39"/>
      <c r="M15" s="39"/>
      <c r="N15" s="39"/>
      <c r="O15" s="38"/>
      <c r="P15" s="39"/>
      <c r="Q15" s="38"/>
      <c r="R15" s="41"/>
      <c r="S15" s="41"/>
      <c r="T15" s="41"/>
      <c r="U15" s="42"/>
      <c r="V15" s="43"/>
      <c r="W15" s="6"/>
      <c r="X15" s="34"/>
      <c r="Y15" s="34"/>
    </row>
    <row r="16" spans="1:27" x14ac:dyDescent="0.3">
      <c r="A16" s="70" t="s">
        <v>52</v>
      </c>
      <c r="B16" s="44" t="s">
        <v>53</v>
      </c>
      <c r="C16" s="6"/>
      <c r="D16" t="s">
        <v>54</v>
      </c>
      <c r="G16" s="6"/>
      <c r="J16" s="6"/>
      <c r="O16" s="6"/>
      <c r="Q16" s="6"/>
      <c r="R16" s="33"/>
      <c r="S16" s="33"/>
      <c r="T16" s="33"/>
      <c r="U16" s="45"/>
      <c r="V16" s="46"/>
      <c r="W16" s="6"/>
      <c r="X16" s="47">
        <v>5</v>
      </c>
      <c r="Y16" s="34" t="s">
        <v>55</v>
      </c>
    </row>
    <row r="17" spans="1:26" x14ac:dyDescent="0.3">
      <c r="A17" s="70" t="s">
        <v>56</v>
      </c>
      <c r="B17" s="48" t="s">
        <v>57</v>
      </c>
      <c r="C17" s="49"/>
      <c r="D17" s="50" t="s">
        <v>34</v>
      </c>
      <c r="E17" s="50"/>
      <c r="F17" s="50"/>
      <c r="G17" s="49"/>
      <c r="H17" s="50"/>
      <c r="I17" s="50"/>
      <c r="J17" s="49"/>
      <c r="K17" s="50"/>
      <c r="L17" s="50"/>
      <c r="M17" s="50"/>
      <c r="N17" s="50"/>
      <c r="O17" s="49"/>
      <c r="P17" s="50"/>
      <c r="Q17" s="49"/>
      <c r="R17" s="51"/>
      <c r="S17" s="51"/>
      <c r="T17" s="51"/>
      <c r="U17" s="52"/>
      <c r="V17" s="53"/>
      <c r="W17" s="6"/>
      <c r="X17" s="34"/>
      <c r="Y17" s="34"/>
    </row>
    <row r="18" spans="1:26" x14ac:dyDescent="0.3">
      <c r="A18" s="72" t="s">
        <v>58</v>
      </c>
      <c r="B18" s="54" t="s">
        <v>59</v>
      </c>
      <c r="C18" s="6"/>
      <c r="D18" s="4" t="s">
        <v>60</v>
      </c>
      <c r="E18" s="4" t="s">
        <v>61</v>
      </c>
      <c r="F18" s="4"/>
      <c r="G18" s="20"/>
      <c r="H18" s="4" t="s">
        <v>62</v>
      </c>
      <c r="I18" s="4" t="s">
        <v>63</v>
      </c>
      <c r="J18" s="20"/>
      <c r="K18" s="4"/>
      <c r="L18" s="4" t="s">
        <v>64</v>
      </c>
      <c r="M18" s="4" t="s">
        <v>65</v>
      </c>
      <c r="N18" s="4"/>
      <c r="O18" s="6"/>
      <c r="Q18" s="6"/>
      <c r="R18" s="33">
        <v>10</v>
      </c>
      <c r="S18" s="33">
        <v>10</v>
      </c>
      <c r="T18" s="33">
        <v>10</v>
      </c>
      <c r="U18" s="6"/>
      <c r="W18" s="55"/>
      <c r="X18" s="56">
        <f>SUM(R18:V18)</f>
        <v>30</v>
      </c>
      <c r="Y18" s="34"/>
    </row>
    <row r="19" spans="1:26" x14ac:dyDescent="0.3">
      <c r="A19" s="72" t="s">
        <v>66</v>
      </c>
      <c r="B19" s="57" t="s">
        <v>67</v>
      </c>
      <c r="C19" s="6"/>
      <c r="D19" s="4"/>
      <c r="E19" s="4"/>
      <c r="F19" s="4"/>
      <c r="G19" s="20"/>
      <c r="H19" s="4" t="s">
        <v>68</v>
      </c>
      <c r="J19" s="20"/>
      <c r="K19" s="4" t="s">
        <v>106</v>
      </c>
      <c r="L19" s="4" t="s">
        <v>70</v>
      </c>
      <c r="M19" s="4"/>
      <c r="N19" s="4"/>
      <c r="O19" s="6"/>
      <c r="P19" s="58"/>
      <c r="Q19" s="123"/>
      <c r="R19" s="33"/>
      <c r="S19" s="33">
        <v>10</v>
      </c>
      <c r="T19" s="33">
        <v>5</v>
      </c>
      <c r="U19" s="6"/>
      <c r="V19" s="16"/>
      <c r="W19" s="6"/>
      <c r="X19" s="59">
        <f t="shared" ref="X19:X24" si="0">SUM(R19:V19)</f>
        <v>15</v>
      </c>
      <c r="Y19" s="34"/>
      <c r="Z19" s="24"/>
    </row>
    <row r="20" spans="1:26" x14ac:dyDescent="0.3">
      <c r="A20" s="72" t="s">
        <v>73</v>
      </c>
      <c r="B20" s="57" t="s">
        <v>74</v>
      </c>
      <c r="C20" s="6"/>
      <c r="D20" s="4"/>
      <c r="E20" s="4"/>
      <c r="F20" s="4"/>
      <c r="G20" s="20"/>
      <c r="H20" s="4"/>
      <c r="I20" s="4"/>
      <c r="J20" s="20"/>
      <c r="K20" s="58"/>
      <c r="L20" s="4"/>
      <c r="M20" s="4" t="s">
        <v>75</v>
      </c>
      <c r="N20" s="4" t="s">
        <v>76</v>
      </c>
      <c r="O20" s="6"/>
      <c r="P20" s="4"/>
      <c r="Q20" s="20"/>
      <c r="R20" s="33"/>
      <c r="S20" s="33"/>
      <c r="T20" s="33">
        <v>10</v>
      </c>
      <c r="U20" s="6"/>
      <c r="V20" s="16"/>
      <c r="W20" s="6"/>
      <c r="X20" s="59">
        <f t="shared" si="0"/>
        <v>10</v>
      </c>
      <c r="Y20" s="34"/>
      <c r="Z20" s="24"/>
    </row>
    <row r="21" spans="1:26" x14ac:dyDescent="0.3">
      <c r="A21" s="70" t="s">
        <v>78</v>
      </c>
      <c r="B21" s="57" t="s">
        <v>79</v>
      </c>
      <c r="C21" s="6"/>
      <c r="E21" s="4"/>
      <c r="F21" s="4"/>
      <c r="G21" s="20"/>
      <c r="H21" s="4" t="s">
        <v>80</v>
      </c>
      <c r="I21" s="4" t="s">
        <v>81</v>
      </c>
      <c r="J21" s="20"/>
      <c r="L21" s="4"/>
      <c r="M21" s="4"/>
      <c r="N21" s="4"/>
      <c r="O21" s="6"/>
      <c r="Q21" s="6"/>
      <c r="R21" s="33"/>
      <c r="S21" s="33">
        <v>4</v>
      </c>
      <c r="T21" s="33"/>
      <c r="U21" s="6"/>
      <c r="W21" s="6"/>
      <c r="X21" s="59">
        <f t="shared" si="0"/>
        <v>4</v>
      </c>
      <c r="Y21" s="69">
        <f>SUM(X18:X24)</f>
        <v>91</v>
      </c>
      <c r="Z21" t="s">
        <v>82</v>
      </c>
    </row>
    <row r="22" spans="1:26" x14ac:dyDescent="0.3">
      <c r="A22" s="70" t="s">
        <v>83</v>
      </c>
      <c r="B22" s="54" t="s">
        <v>84</v>
      </c>
      <c r="C22" s="6"/>
      <c r="D22" s="4"/>
      <c r="E22" s="4"/>
      <c r="F22" s="4"/>
      <c r="G22" s="20"/>
      <c r="H22" s="4" t="s">
        <v>85</v>
      </c>
      <c r="I22" s="4"/>
      <c r="J22" s="20"/>
      <c r="K22" s="4"/>
      <c r="L22" s="4" t="s">
        <v>86</v>
      </c>
      <c r="M22" s="4" t="s">
        <v>87</v>
      </c>
      <c r="N22" s="4"/>
      <c r="O22" s="6"/>
      <c r="Q22" s="6"/>
      <c r="R22" s="33"/>
      <c r="S22" s="33">
        <v>3</v>
      </c>
      <c r="T22" s="33">
        <v>7</v>
      </c>
      <c r="U22" s="6"/>
      <c r="W22" s="6"/>
      <c r="X22" s="59">
        <f t="shared" si="0"/>
        <v>10</v>
      </c>
      <c r="Y22" s="34"/>
    </row>
    <row r="23" spans="1:26" x14ac:dyDescent="0.3">
      <c r="A23" s="21" t="s">
        <v>107</v>
      </c>
      <c r="B23" s="54" t="s">
        <v>108</v>
      </c>
      <c r="C23" s="6"/>
      <c r="D23" s="4"/>
      <c r="E23" s="4" t="s">
        <v>109</v>
      </c>
      <c r="F23" s="4"/>
      <c r="G23" s="20"/>
      <c r="H23" s="4"/>
      <c r="I23" s="4" t="s">
        <v>110</v>
      </c>
      <c r="J23" s="20"/>
      <c r="K23" s="4"/>
      <c r="L23" s="4" t="s">
        <v>111</v>
      </c>
      <c r="M23" s="4" t="s">
        <v>112</v>
      </c>
      <c r="N23" s="4"/>
      <c r="O23" s="6"/>
      <c r="P23" s="4" t="s">
        <v>113</v>
      </c>
      <c r="Q23" s="20"/>
      <c r="R23" s="33">
        <v>3</v>
      </c>
      <c r="S23" s="33">
        <v>3</v>
      </c>
      <c r="T23" s="33">
        <v>6</v>
      </c>
      <c r="U23" s="6"/>
      <c r="V23" s="60">
        <v>3</v>
      </c>
      <c r="W23" s="6"/>
      <c r="X23" s="59">
        <f t="shared" si="0"/>
        <v>15</v>
      </c>
      <c r="Y23" s="34"/>
      <c r="Z23" s="73"/>
    </row>
    <row r="24" spans="1:26" x14ac:dyDescent="0.3">
      <c r="A24" s="25" t="s">
        <v>88</v>
      </c>
      <c r="B24" s="61" t="s">
        <v>89</v>
      </c>
      <c r="C24" s="62"/>
      <c r="D24" s="31"/>
      <c r="E24" s="31"/>
      <c r="F24" s="64"/>
      <c r="G24" s="32"/>
      <c r="H24" s="31" t="s">
        <v>90</v>
      </c>
      <c r="I24" s="64"/>
      <c r="J24" s="32"/>
      <c r="K24" s="31" t="s">
        <v>91</v>
      </c>
      <c r="L24" s="17"/>
      <c r="M24" s="64"/>
      <c r="N24" s="31"/>
      <c r="O24" s="62"/>
      <c r="P24" s="31" t="s">
        <v>92</v>
      </c>
      <c r="Q24" s="32"/>
      <c r="R24" s="65">
        <v>2</v>
      </c>
      <c r="S24" s="65">
        <v>2</v>
      </c>
      <c r="T24" s="65"/>
      <c r="U24" s="62"/>
      <c r="V24" s="64">
        <v>3</v>
      </c>
      <c r="W24" s="62"/>
      <c r="X24" s="124">
        <f t="shared" si="0"/>
        <v>7</v>
      </c>
      <c r="Y24" s="34"/>
    </row>
    <row r="25" spans="1:26" x14ac:dyDescent="0.3">
      <c r="A25" s="25" t="s">
        <v>93</v>
      </c>
      <c r="B25" s="67" t="s">
        <v>94</v>
      </c>
      <c r="C25" s="6"/>
      <c r="D25" s="4" t="s">
        <v>166</v>
      </c>
      <c r="E25" s="4" t="s">
        <v>167</v>
      </c>
      <c r="F25" t="s">
        <v>96</v>
      </c>
      <c r="G25" s="6"/>
      <c r="I25" s="16"/>
      <c r="J25" s="20"/>
      <c r="K25" s="4"/>
      <c r="L25" s="16"/>
      <c r="M25" s="4"/>
      <c r="N25" s="4"/>
      <c r="O25" s="6"/>
      <c r="Q25" s="6"/>
      <c r="R25" s="33">
        <v>4</v>
      </c>
      <c r="S25" s="33"/>
      <c r="T25" s="33"/>
      <c r="U25" s="6"/>
      <c r="W25" s="6"/>
      <c r="X25" s="34">
        <v>4</v>
      </c>
      <c r="Y25" s="34"/>
    </row>
    <row r="26" spans="1:26" x14ac:dyDescent="0.3">
      <c r="A26" s="25"/>
      <c r="B26" s="67"/>
      <c r="C26" s="6"/>
      <c r="D26" s="16"/>
      <c r="F26" s="4"/>
      <c r="G26" s="20"/>
      <c r="H26" s="16"/>
      <c r="I26" s="4"/>
      <c r="J26" s="20"/>
      <c r="K26" s="4"/>
      <c r="L26" s="4"/>
      <c r="M26" s="4"/>
      <c r="N26" s="4"/>
      <c r="O26" s="6"/>
      <c r="Q26" s="6"/>
      <c r="R26" s="33"/>
      <c r="S26" s="33"/>
      <c r="T26" s="33"/>
      <c r="U26" s="6"/>
      <c r="W26" s="6"/>
      <c r="X26" s="34"/>
      <c r="Y26" s="34"/>
    </row>
    <row r="27" spans="1:26" x14ac:dyDescent="0.3">
      <c r="A27" s="19"/>
      <c r="B27" s="3"/>
      <c r="C27" s="6"/>
      <c r="D27" s="16"/>
      <c r="F27" s="16"/>
      <c r="G27" s="6"/>
      <c r="J27" s="6"/>
      <c r="L27" s="68"/>
      <c r="O27" s="6"/>
      <c r="Q27" s="6"/>
      <c r="R27" s="65"/>
      <c r="S27" s="65"/>
      <c r="T27" s="65"/>
      <c r="U27" s="6"/>
      <c r="W27" s="6"/>
      <c r="X27" s="34"/>
      <c r="Y27" s="34"/>
    </row>
    <row r="28" spans="1:26" x14ac:dyDescent="0.3">
      <c r="A28" s="19"/>
      <c r="B28" s="58"/>
      <c r="C28" s="6"/>
      <c r="D28" s="16"/>
      <c r="G28" s="6"/>
      <c r="J28" s="6"/>
      <c r="O28" s="6"/>
      <c r="Q28" s="6"/>
      <c r="R28" s="33">
        <f>SUM(R3:R27)</f>
        <v>39</v>
      </c>
      <c r="S28" s="33">
        <f>SUM(S3:S27)+5+5</f>
        <v>97</v>
      </c>
      <c r="T28" s="33">
        <f t="shared" ref="T28:V28" si="1">SUM(T3:T27)</f>
        <v>63</v>
      </c>
      <c r="U28" s="33">
        <f t="shared" si="1"/>
        <v>0</v>
      </c>
      <c r="V28" s="33">
        <f t="shared" si="1"/>
        <v>6</v>
      </c>
      <c r="W28" s="6"/>
      <c r="X28" s="69">
        <f>SUM(X3:X25)</f>
        <v>210</v>
      </c>
      <c r="Y28" s="34"/>
    </row>
    <row r="29" spans="1:26" ht="15" thickBot="1" x14ac:dyDescent="0.35">
      <c r="A29" s="5" t="s">
        <v>97</v>
      </c>
      <c r="B29" s="1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2"/>
      <c r="O29" s="62" t="s">
        <v>98</v>
      </c>
      <c r="P29" s="62"/>
      <c r="Q29" s="62"/>
      <c r="R29" s="74"/>
      <c r="S29" s="75"/>
      <c r="T29" s="76"/>
      <c r="U29" s="62"/>
      <c r="V29" s="6"/>
      <c r="W29" s="6"/>
      <c r="X29" s="77">
        <v>5</v>
      </c>
      <c r="Y29" s="6"/>
    </row>
    <row r="30" spans="1:26" ht="15" thickBot="1" x14ac:dyDescent="0.35">
      <c r="A30" s="78" t="s">
        <v>99</v>
      </c>
      <c r="B30" s="10"/>
      <c r="C30" s="79"/>
      <c r="D30" s="80" t="s">
        <v>5</v>
      </c>
      <c r="E30" s="81"/>
      <c r="F30" s="82"/>
      <c r="G30" s="133"/>
      <c r="H30" s="81"/>
      <c r="I30" s="156"/>
      <c r="J30" s="157"/>
      <c r="K30" s="133"/>
      <c r="L30" s="83"/>
      <c r="M30" s="84"/>
      <c r="O30" s="6" t="s">
        <v>100</v>
      </c>
      <c r="P30" s="6"/>
      <c r="Q30" s="6"/>
      <c r="R30" s="85"/>
      <c r="S30" s="85"/>
      <c r="T30" s="86"/>
      <c r="U30" s="6"/>
      <c r="V30" s="6"/>
      <c r="W30" s="6"/>
      <c r="X30" s="167" t="s">
        <v>114</v>
      </c>
      <c r="Y30" s="168"/>
    </row>
    <row r="31" spans="1:26" ht="28.5" customHeight="1" x14ac:dyDescent="0.3">
      <c r="A31" s="1" t="s">
        <v>101</v>
      </c>
      <c r="B31" s="3"/>
      <c r="D31" s="87" t="s">
        <v>6</v>
      </c>
      <c r="E31" s="88"/>
      <c r="F31" s="89"/>
      <c r="G31" s="134"/>
      <c r="H31" s="88"/>
      <c r="I31" s="158"/>
      <c r="J31" s="159"/>
      <c r="K31" s="134"/>
      <c r="L31" s="88"/>
      <c r="M31" s="90"/>
      <c r="O31" s="6"/>
      <c r="P31" s="6"/>
      <c r="Q31" s="6"/>
      <c r="R31" s="91" t="s">
        <v>102</v>
      </c>
      <c r="S31" s="91"/>
      <c r="T31" s="91" t="s">
        <v>103</v>
      </c>
      <c r="U31" s="6"/>
      <c r="V31" s="6"/>
      <c r="W31" s="6"/>
      <c r="X31" s="34"/>
      <c r="Y31" s="34"/>
    </row>
    <row r="32" spans="1:26" ht="27.75" customHeight="1" thickBot="1" x14ac:dyDescent="0.35">
      <c r="A32" s="92" t="s">
        <v>104</v>
      </c>
      <c r="D32" s="93" t="s">
        <v>105</v>
      </c>
      <c r="E32" s="94"/>
      <c r="F32" s="95"/>
      <c r="G32" s="135"/>
      <c r="H32" s="94"/>
      <c r="I32" s="160"/>
      <c r="J32" s="161"/>
      <c r="K32" s="135"/>
      <c r="L32" s="94"/>
      <c r="M32" s="96"/>
      <c r="U32" s="6"/>
      <c r="V32" s="6"/>
      <c r="W32" s="6"/>
      <c r="X32" s="34"/>
      <c r="Y32" s="34"/>
    </row>
  </sheetData>
  <mergeCells count="11">
    <mergeCell ref="I30:J30"/>
    <mergeCell ref="X30:Y30"/>
    <mergeCell ref="I31:J31"/>
    <mergeCell ref="I32:J32"/>
    <mergeCell ref="D1:N1"/>
    <mergeCell ref="R1:T1"/>
    <mergeCell ref="X1:Y1"/>
    <mergeCell ref="D2:F2"/>
    <mergeCell ref="H2:I2"/>
    <mergeCell ref="L2:N2"/>
    <mergeCell ref="X2:Y2"/>
  </mergeCells>
  <phoneticPr fontId="6" type="noConversion"/>
  <printOptions gridLines="1"/>
  <pageMargins left="0.14972222222222223" right="0.19685039370078741" top="0.39370078740157483" bottom="0.23622047244094491" header="0.11811023622047245" footer="0.31496062992125984"/>
  <pageSetup paperSize="9" scale="91" orientation="landscape" r:id="rId1"/>
  <headerFooter>
    <oddHeader>&amp;LMenntaskólinn við Hamrahlíð&amp;C&amp;A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Z34"/>
  <sheetViews>
    <sheetView topLeftCell="A15" zoomScaleNormal="100" zoomScaleSheetLayoutView="100" zoomScalePageLayoutView="150" workbookViewId="0">
      <selection activeCell="E26" sqref="E26"/>
    </sheetView>
  </sheetViews>
  <sheetFormatPr defaultColWidth="8.88671875" defaultRowHeight="14.4" x14ac:dyDescent="0.3"/>
  <cols>
    <col min="1" max="1" width="28.109375" style="1" customWidth="1"/>
    <col min="2" max="2" width="6.109375" customWidth="1"/>
    <col min="3" max="3" width="1" customWidth="1"/>
    <col min="4" max="4" width="6.33203125" customWidth="1"/>
    <col min="5" max="5" width="7" customWidth="1"/>
    <col min="6" max="6" width="5.6640625" customWidth="1"/>
    <col min="7" max="7" width="1" customWidth="1"/>
    <col min="8" max="8" width="10.109375" bestFit="1" customWidth="1"/>
    <col min="9" max="9" width="10.33203125" bestFit="1" customWidth="1"/>
    <col min="10" max="10" width="1" customWidth="1"/>
    <col min="11" max="11" width="10" customWidth="1"/>
    <col min="12" max="12" width="6.6640625" bestFit="1" customWidth="1"/>
    <col min="13" max="13" width="6.109375" customWidth="1"/>
    <col min="14" max="14" width="6.33203125" bestFit="1" customWidth="1"/>
    <col min="15" max="15" width="1" customWidth="1"/>
    <col min="16" max="16" width="5.6640625" customWidth="1"/>
    <col min="17" max="17" width="1" customWidth="1"/>
    <col min="18" max="18" width="5.88671875" style="2" customWidth="1"/>
    <col min="19" max="19" width="6.33203125" style="2" customWidth="1"/>
    <col min="20" max="20" width="7.6640625" style="2" customWidth="1"/>
    <col min="21" max="21" width="7" style="2" customWidth="1"/>
    <col min="22" max="22" width="1.44140625" customWidth="1"/>
    <col min="23" max="23" width="5" customWidth="1"/>
    <col min="24" max="24" width="3.33203125" customWidth="1"/>
    <col min="25" max="25" width="4.44140625" customWidth="1"/>
    <col min="26" max="26" width="0.88671875" hidden="1" customWidth="1"/>
  </cols>
  <sheetData>
    <row r="1" spans="1:26" ht="21" customHeight="1" thickBot="1" x14ac:dyDescent="0.35">
      <c r="D1" s="162" t="s">
        <v>0</v>
      </c>
      <c r="E1" s="162"/>
      <c r="F1" s="162"/>
      <c r="G1" s="162"/>
      <c r="H1" s="162"/>
      <c r="I1" s="162"/>
      <c r="J1" s="162"/>
      <c r="K1" s="162"/>
      <c r="L1" s="162"/>
      <c r="M1" s="162"/>
      <c r="N1" s="3"/>
      <c r="O1" s="3"/>
      <c r="P1" s="3"/>
      <c r="Q1" s="3"/>
      <c r="R1" s="162" t="s">
        <v>1</v>
      </c>
      <c r="S1" s="162"/>
      <c r="T1" s="162"/>
      <c r="U1" s="162"/>
      <c r="V1" s="3"/>
      <c r="W1" s="162" t="s">
        <v>2</v>
      </c>
      <c r="X1" s="162"/>
      <c r="Y1" s="3"/>
      <c r="Z1" s="3"/>
    </row>
    <row r="2" spans="1:26" ht="45" customHeight="1" thickBot="1" x14ac:dyDescent="0.35">
      <c r="A2" s="139" t="s">
        <v>115</v>
      </c>
      <c r="B2" s="140" t="s">
        <v>4</v>
      </c>
      <c r="C2" s="141"/>
      <c r="D2" s="171" t="s">
        <v>5</v>
      </c>
      <c r="E2" s="171"/>
      <c r="F2" s="171"/>
      <c r="G2" s="141"/>
      <c r="H2" s="171" t="s">
        <v>6</v>
      </c>
      <c r="I2" s="171"/>
      <c r="J2" s="142"/>
      <c r="K2" s="174" t="s">
        <v>105</v>
      </c>
      <c r="L2" s="174"/>
      <c r="M2" s="174"/>
      <c r="N2" s="143"/>
      <c r="O2" s="143"/>
      <c r="P2" s="144" t="s">
        <v>12</v>
      </c>
      <c r="Q2" s="143"/>
      <c r="R2" s="145" t="s">
        <v>9</v>
      </c>
      <c r="S2" s="145" t="s">
        <v>10</v>
      </c>
      <c r="T2" s="145" t="s">
        <v>11</v>
      </c>
      <c r="U2" s="145" t="s">
        <v>8</v>
      </c>
      <c r="V2" s="146"/>
      <c r="W2" s="169" t="s">
        <v>116</v>
      </c>
      <c r="X2" s="170"/>
    </row>
    <row r="3" spans="1:26" x14ac:dyDescent="0.3">
      <c r="A3" s="70" t="s">
        <v>14</v>
      </c>
      <c r="B3" s="3" t="s">
        <v>15</v>
      </c>
      <c r="C3" s="6"/>
      <c r="G3" s="6"/>
      <c r="H3" t="s">
        <v>34</v>
      </c>
      <c r="I3" t="s">
        <v>160</v>
      </c>
      <c r="J3" s="6"/>
      <c r="K3" t="s">
        <v>18</v>
      </c>
      <c r="L3" t="s">
        <v>19</v>
      </c>
      <c r="M3" t="s">
        <v>20</v>
      </c>
      <c r="O3" s="6"/>
      <c r="Q3" s="6"/>
      <c r="R3" s="33"/>
      <c r="S3" s="33">
        <v>10</v>
      </c>
      <c r="T3" s="33">
        <v>15</v>
      </c>
      <c r="U3" s="33"/>
      <c r="V3" s="6"/>
      <c r="W3" s="34">
        <v>25</v>
      </c>
      <c r="X3" s="34"/>
    </row>
    <row r="4" spans="1:26" x14ac:dyDescent="0.3">
      <c r="A4" s="70" t="s">
        <v>21</v>
      </c>
      <c r="B4" s="3" t="s">
        <v>22</v>
      </c>
      <c r="C4" s="6"/>
      <c r="G4" s="6"/>
      <c r="H4" t="s">
        <v>16</v>
      </c>
      <c r="I4" s="4" t="s">
        <v>23</v>
      </c>
      <c r="J4" s="6"/>
      <c r="O4" s="6"/>
      <c r="Q4" s="6"/>
      <c r="R4" s="33"/>
      <c r="S4" s="33">
        <v>10</v>
      </c>
      <c r="T4" s="33"/>
      <c r="U4" s="33"/>
      <c r="V4" s="6"/>
      <c r="W4" s="34">
        <v>10</v>
      </c>
      <c r="X4" s="34"/>
    </row>
    <row r="5" spans="1:26" x14ac:dyDescent="0.3">
      <c r="A5" s="70" t="s">
        <v>24</v>
      </c>
      <c r="B5" s="3" t="s">
        <v>25</v>
      </c>
      <c r="C5" s="6"/>
      <c r="G5" s="6"/>
      <c r="H5" s="35" t="s">
        <v>34</v>
      </c>
      <c r="I5" s="35" t="s">
        <v>160</v>
      </c>
      <c r="J5" s="14"/>
      <c r="K5" s="4" t="s">
        <v>18</v>
      </c>
      <c r="O5" s="6"/>
      <c r="Q5" s="6"/>
      <c r="R5" s="33"/>
      <c r="S5" s="33">
        <v>10</v>
      </c>
      <c r="T5" s="33">
        <v>5</v>
      </c>
      <c r="U5" s="33"/>
      <c r="V5" s="6"/>
      <c r="W5" s="34">
        <v>15</v>
      </c>
      <c r="X5" s="34"/>
    </row>
    <row r="6" spans="1:26" x14ac:dyDescent="0.3">
      <c r="A6" s="70" t="s">
        <v>26</v>
      </c>
      <c r="B6" s="36"/>
      <c r="C6" s="5"/>
      <c r="G6" s="5"/>
      <c r="H6" s="35" t="s">
        <v>34</v>
      </c>
      <c r="J6" s="6"/>
      <c r="O6" s="6"/>
      <c r="Q6" s="6"/>
      <c r="R6" s="33"/>
      <c r="S6" s="33">
        <v>5</v>
      </c>
      <c r="T6" s="33"/>
      <c r="U6" s="33"/>
      <c r="V6" s="6"/>
      <c r="W6" s="34">
        <v>5</v>
      </c>
      <c r="X6" s="34"/>
    </row>
    <row r="7" spans="1:26" x14ac:dyDescent="0.3">
      <c r="A7" s="70" t="s">
        <v>27</v>
      </c>
      <c r="B7" s="36"/>
      <c r="C7" s="5"/>
      <c r="D7" t="s">
        <v>28</v>
      </c>
      <c r="E7" s="4" t="s">
        <v>29</v>
      </c>
      <c r="F7" s="4" t="s">
        <v>30</v>
      </c>
      <c r="G7" s="5"/>
      <c r="J7" s="6"/>
      <c r="O7" s="6"/>
      <c r="Q7" s="6"/>
      <c r="R7" s="33">
        <v>15</v>
      </c>
      <c r="S7" s="33"/>
      <c r="T7" s="33"/>
      <c r="U7" s="33"/>
      <c r="V7" s="6"/>
      <c r="W7" s="34">
        <v>15</v>
      </c>
      <c r="X7" s="34"/>
    </row>
    <row r="8" spans="1:26" ht="32.25" customHeight="1" x14ac:dyDescent="0.3">
      <c r="A8" s="70" t="s">
        <v>31</v>
      </c>
      <c r="B8" s="36"/>
      <c r="C8" s="6"/>
      <c r="G8" s="6"/>
      <c r="J8" s="6"/>
      <c r="O8" s="6"/>
      <c r="Q8" s="6"/>
      <c r="R8" s="33">
        <v>5</v>
      </c>
      <c r="S8" s="33">
        <v>5</v>
      </c>
      <c r="T8" s="33"/>
      <c r="U8" s="33"/>
      <c r="V8" s="6"/>
      <c r="W8" s="34">
        <v>10</v>
      </c>
      <c r="X8" s="34"/>
    </row>
    <row r="9" spans="1:26" x14ac:dyDescent="0.3">
      <c r="A9" s="70" t="s">
        <v>32</v>
      </c>
      <c r="B9" s="36" t="s">
        <v>33</v>
      </c>
      <c r="C9" s="6"/>
      <c r="G9" s="6"/>
      <c r="H9" t="s">
        <v>34</v>
      </c>
      <c r="J9" s="6"/>
      <c r="O9" s="6"/>
      <c r="Q9" s="6"/>
      <c r="R9" s="33"/>
      <c r="S9" s="33">
        <v>5</v>
      </c>
      <c r="T9" s="33"/>
      <c r="U9" s="33"/>
      <c r="V9" s="6"/>
      <c r="W9" s="34">
        <v>5</v>
      </c>
      <c r="X9" s="34"/>
    </row>
    <row r="10" spans="1:26" x14ac:dyDescent="0.3">
      <c r="A10" s="72" t="s">
        <v>35</v>
      </c>
      <c r="B10" s="3" t="s">
        <v>36</v>
      </c>
      <c r="C10" s="6"/>
      <c r="G10" s="6"/>
      <c r="I10" s="4" t="s">
        <v>37</v>
      </c>
      <c r="J10" s="14"/>
      <c r="K10" s="4" t="s">
        <v>38</v>
      </c>
      <c r="O10" s="6"/>
      <c r="Q10" s="6"/>
      <c r="R10" s="33"/>
      <c r="S10" s="33">
        <v>5</v>
      </c>
      <c r="T10" s="33">
        <v>5</v>
      </c>
      <c r="U10" s="33"/>
      <c r="V10" s="6"/>
      <c r="W10" s="34">
        <v>10</v>
      </c>
      <c r="X10" s="34"/>
    </row>
    <row r="11" spans="1:26" x14ac:dyDescent="0.3">
      <c r="A11" s="70" t="s">
        <v>39</v>
      </c>
      <c r="B11" s="97" t="s">
        <v>40</v>
      </c>
      <c r="C11" s="98"/>
      <c r="D11" s="99"/>
      <c r="E11" s="99"/>
      <c r="F11" s="99"/>
      <c r="G11" s="98"/>
      <c r="H11" s="100" t="s">
        <v>34</v>
      </c>
      <c r="I11" s="99"/>
      <c r="J11" s="98"/>
      <c r="K11" s="99"/>
      <c r="L11" s="99"/>
      <c r="M11" s="99"/>
      <c r="N11" s="99"/>
      <c r="O11" s="98"/>
      <c r="P11" s="99"/>
      <c r="Q11" s="98"/>
      <c r="R11" s="101"/>
      <c r="S11" s="101"/>
      <c r="T11" s="101"/>
      <c r="U11" s="101"/>
      <c r="V11" s="102"/>
      <c r="W11" s="34"/>
      <c r="X11" s="34"/>
    </row>
    <row r="12" spans="1:26" x14ac:dyDescent="0.3">
      <c r="A12" s="70" t="s">
        <v>41</v>
      </c>
      <c r="B12" s="103" t="s">
        <v>42</v>
      </c>
      <c r="C12" s="6"/>
      <c r="G12" s="6"/>
      <c r="H12" s="35" t="s">
        <v>34</v>
      </c>
      <c r="J12" s="6"/>
      <c r="O12" s="6"/>
      <c r="Q12" s="6"/>
      <c r="R12" s="33"/>
      <c r="S12" s="33">
        <v>5</v>
      </c>
      <c r="T12" s="33"/>
      <c r="U12" s="33"/>
      <c r="V12" s="45"/>
      <c r="W12" s="104">
        <v>5</v>
      </c>
      <c r="X12" s="34" t="s">
        <v>43</v>
      </c>
    </row>
    <row r="13" spans="1:26" x14ac:dyDescent="0.3">
      <c r="A13" s="70" t="s">
        <v>44</v>
      </c>
      <c r="B13" s="105" t="s">
        <v>45</v>
      </c>
      <c r="C13" s="106"/>
      <c r="D13" s="107"/>
      <c r="E13" s="107"/>
      <c r="F13" s="107"/>
      <c r="G13" s="106"/>
      <c r="H13" s="107" t="s">
        <v>34</v>
      </c>
      <c r="I13" s="107"/>
      <c r="J13" s="106"/>
      <c r="K13" s="107"/>
      <c r="L13" s="107"/>
      <c r="M13" s="107"/>
      <c r="N13" s="107"/>
      <c r="O13" s="106"/>
      <c r="P13" s="107"/>
      <c r="Q13" s="106"/>
      <c r="R13" s="108"/>
      <c r="S13" s="108"/>
      <c r="T13" s="108"/>
      <c r="U13" s="108"/>
      <c r="V13" s="109"/>
      <c r="W13" s="34"/>
      <c r="X13" s="34"/>
    </row>
    <row r="14" spans="1:26" x14ac:dyDescent="0.3">
      <c r="A14" s="71" t="s">
        <v>46</v>
      </c>
      <c r="B14" s="3" t="s">
        <v>47</v>
      </c>
      <c r="C14" s="6"/>
      <c r="G14" s="6"/>
      <c r="H14" t="s">
        <v>34</v>
      </c>
      <c r="J14" s="6"/>
      <c r="K14" s="4" t="s">
        <v>48</v>
      </c>
      <c r="O14" s="6"/>
      <c r="Q14" s="6"/>
      <c r="R14" s="33"/>
      <c r="S14" s="33">
        <v>5</v>
      </c>
      <c r="T14" s="33">
        <v>5</v>
      </c>
      <c r="U14" s="33"/>
      <c r="V14" s="6"/>
      <c r="W14" s="34">
        <v>10</v>
      </c>
      <c r="X14" s="34"/>
    </row>
    <row r="15" spans="1:26" x14ac:dyDescent="0.3">
      <c r="A15" s="70" t="s">
        <v>49</v>
      </c>
      <c r="B15" s="97" t="s">
        <v>50</v>
      </c>
      <c r="C15" s="98"/>
      <c r="D15" s="99"/>
      <c r="E15" s="99"/>
      <c r="F15" s="99"/>
      <c r="G15" s="98"/>
      <c r="H15" s="99" t="s">
        <v>51</v>
      </c>
      <c r="I15" s="99"/>
      <c r="J15" s="98"/>
      <c r="K15" s="99"/>
      <c r="L15" s="99"/>
      <c r="M15" s="99"/>
      <c r="N15" s="99"/>
      <c r="O15" s="98"/>
      <c r="P15" s="99"/>
      <c r="Q15" s="98"/>
      <c r="R15" s="101"/>
      <c r="S15" s="101"/>
      <c r="T15" s="101"/>
      <c r="U15" s="101"/>
      <c r="V15" s="102"/>
      <c r="W15" s="34"/>
      <c r="X15" s="34"/>
    </row>
    <row r="16" spans="1:26" x14ac:dyDescent="0.3">
      <c r="A16" s="70" t="s">
        <v>52</v>
      </c>
      <c r="B16" s="103" t="s">
        <v>53</v>
      </c>
      <c r="C16" s="6"/>
      <c r="D16" t="s">
        <v>54</v>
      </c>
      <c r="G16" s="6"/>
      <c r="J16" s="6"/>
      <c r="O16" s="6"/>
      <c r="Q16" s="6"/>
      <c r="R16" s="33"/>
      <c r="S16" s="33">
        <v>5</v>
      </c>
      <c r="T16" s="33"/>
      <c r="U16" s="33"/>
      <c r="V16" s="45"/>
      <c r="W16" s="104">
        <v>5</v>
      </c>
      <c r="X16" s="34" t="s">
        <v>55</v>
      </c>
    </row>
    <row r="17" spans="1:26" x14ac:dyDescent="0.3">
      <c r="A17" s="70" t="s">
        <v>56</v>
      </c>
      <c r="B17" s="103" t="s">
        <v>57</v>
      </c>
      <c r="C17" s="6"/>
      <c r="D17" t="s">
        <v>34</v>
      </c>
      <c r="G17" s="6"/>
      <c r="J17" s="6"/>
      <c r="O17" s="6"/>
      <c r="Q17" s="6"/>
      <c r="R17" s="33"/>
      <c r="S17" s="33"/>
      <c r="T17" s="33"/>
      <c r="U17" s="33"/>
      <c r="V17" s="45"/>
      <c r="W17" s="34"/>
      <c r="X17" s="34"/>
    </row>
    <row r="18" spans="1:26" x14ac:dyDescent="0.3">
      <c r="A18" s="110" t="s">
        <v>58</v>
      </c>
      <c r="B18" s="111" t="s">
        <v>59</v>
      </c>
      <c r="C18" s="55"/>
      <c r="D18" s="29"/>
      <c r="E18" s="29"/>
      <c r="F18" s="29"/>
      <c r="G18" s="55"/>
      <c r="H18" s="30" t="s">
        <v>117</v>
      </c>
      <c r="I18" s="30" t="s">
        <v>118</v>
      </c>
      <c r="J18" s="55"/>
      <c r="K18" s="30" t="s">
        <v>119</v>
      </c>
      <c r="L18" s="30" t="s">
        <v>72</v>
      </c>
      <c r="M18" s="30" t="s">
        <v>120</v>
      </c>
      <c r="N18" s="30"/>
      <c r="O18" s="55"/>
      <c r="P18" s="30" t="s">
        <v>121</v>
      </c>
      <c r="Q18" s="55"/>
      <c r="R18" s="27"/>
      <c r="S18" s="27">
        <v>10</v>
      </c>
      <c r="T18" s="27">
        <v>15</v>
      </c>
      <c r="U18" s="28">
        <v>5</v>
      </c>
      <c r="V18" s="55"/>
      <c r="W18" s="128">
        <f>SUM(R18:U18)</f>
        <v>30</v>
      </c>
      <c r="X18" s="26"/>
      <c r="Y18" s="16"/>
      <c r="Z18" s="16"/>
    </row>
    <row r="19" spans="1:26" x14ac:dyDescent="0.3">
      <c r="A19" s="112" t="s">
        <v>163</v>
      </c>
      <c r="B19" s="147" t="s">
        <v>161</v>
      </c>
      <c r="C19" s="148"/>
      <c r="D19" s="149"/>
      <c r="E19" s="149"/>
      <c r="F19" s="149"/>
      <c r="G19" s="148"/>
      <c r="H19" s="149" t="s">
        <v>122</v>
      </c>
      <c r="I19" s="149" t="s">
        <v>123</v>
      </c>
      <c r="J19" s="148"/>
      <c r="K19" s="149" t="s">
        <v>124</v>
      </c>
      <c r="L19" s="149" t="s">
        <v>125</v>
      </c>
      <c r="M19" s="149" t="s">
        <v>126</v>
      </c>
      <c r="N19" s="149"/>
      <c r="O19" s="148"/>
      <c r="P19" s="149" t="s">
        <v>127</v>
      </c>
      <c r="Q19" s="6"/>
      <c r="R19" s="150"/>
      <c r="S19" s="150">
        <v>6</v>
      </c>
      <c r="T19" s="150">
        <v>9</v>
      </c>
      <c r="U19" s="150">
        <v>3</v>
      </c>
      <c r="V19" s="6"/>
      <c r="W19" s="137">
        <f t="shared" ref="W19:W24" si="0">SUM(R19:U19)</f>
        <v>18</v>
      </c>
      <c r="X19" s="26"/>
      <c r="Y19" s="16"/>
      <c r="Z19" s="16"/>
    </row>
    <row r="20" spans="1:26" x14ac:dyDescent="0.3">
      <c r="A20" s="113" t="s">
        <v>164</v>
      </c>
      <c r="B20" s="151" t="s">
        <v>162</v>
      </c>
      <c r="C20" s="6"/>
      <c r="D20" s="152" t="s">
        <v>128</v>
      </c>
      <c r="E20" s="153" t="s">
        <v>129</v>
      </c>
      <c r="F20" s="153"/>
      <c r="G20" s="6"/>
      <c r="H20" s="152" t="s">
        <v>130</v>
      </c>
      <c r="I20" s="152" t="s">
        <v>131</v>
      </c>
      <c r="J20" s="6"/>
      <c r="K20" s="152" t="s">
        <v>132</v>
      </c>
      <c r="L20" s="152" t="s">
        <v>133</v>
      </c>
      <c r="M20" s="152"/>
      <c r="N20" s="152"/>
      <c r="O20" s="6"/>
      <c r="P20" s="152"/>
      <c r="Q20" s="6"/>
      <c r="R20" s="150">
        <v>6</v>
      </c>
      <c r="S20" s="150">
        <v>6</v>
      </c>
      <c r="T20" s="150">
        <v>6</v>
      </c>
      <c r="U20" s="150"/>
      <c r="V20" s="6"/>
      <c r="W20" s="138">
        <f t="shared" si="0"/>
        <v>18</v>
      </c>
      <c r="X20" s="26"/>
      <c r="Y20" s="16"/>
      <c r="Z20" s="16"/>
    </row>
    <row r="21" spans="1:26" x14ac:dyDescent="0.3">
      <c r="A21" s="114" t="s">
        <v>66</v>
      </c>
      <c r="B21" s="154" t="s">
        <v>67</v>
      </c>
      <c r="C21" s="6"/>
      <c r="E21" s="4"/>
      <c r="F21" s="4"/>
      <c r="G21" s="6"/>
      <c r="H21" t="s">
        <v>134</v>
      </c>
      <c r="I21" t="s">
        <v>135</v>
      </c>
      <c r="J21" s="6"/>
      <c r="K21" t="s">
        <v>136</v>
      </c>
      <c r="L21" t="s">
        <v>72</v>
      </c>
      <c r="M21" t="s">
        <v>71</v>
      </c>
      <c r="N21" t="s">
        <v>137</v>
      </c>
      <c r="O21" s="6"/>
      <c r="Q21" s="6"/>
      <c r="R21" s="150"/>
      <c r="S21" s="150">
        <v>10</v>
      </c>
      <c r="T21" s="150">
        <v>20</v>
      </c>
      <c r="U21" s="150"/>
      <c r="V21" s="6"/>
      <c r="W21" s="129">
        <f t="shared" si="0"/>
        <v>30</v>
      </c>
      <c r="X21" s="26"/>
      <c r="Y21" s="131">
        <f>SUM(W18:W24)-18</f>
        <v>91</v>
      </c>
      <c r="Z21" s="17"/>
    </row>
    <row r="22" spans="1:26" x14ac:dyDescent="0.3">
      <c r="A22" s="114" t="s">
        <v>83</v>
      </c>
      <c r="B22" s="154" t="s">
        <v>84</v>
      </c>
      <c r="C22" s="6"/>
      <c r="E22" s="4"/>
      <c r="F22" s="4"/>
      <c r="G22" s="6"/>
      <c r="H22" t="s">
        <v>138</v>
      </c>
      <c r="J22" s="6"/>
      <c r="O22" s="6"/>
      <c r="P22" s="4"/>
      <c r="Q22" s="6"/>
      <c r="R22" s="150"/>
      <c r="S22" s="150">
        <v>2</v>
      </c>
      <c r="T22" s="150"/>
      <c r="U22" s="150"/>
      <c r="V22" s="6"/>
      <c r="W22" s="129">
        <f t="shared" si="0"/>
        <v>2</v>
      </c>
      <c r="X22" s="26"/>
      <c r="Y22" s="4"/>
      <c r="Z22" s="16"/>
    </row>
    <row r="23" spans="1:26" x14ac:dyDescent="0.3">
      <c r="A23" s="115" t="s">
        <v>78</v>
      </c>
      <c r="B23" s="155" t="s">
        <v>79</v>
      </c>
      <c r="C23" s="6"/>
      <c r="G23" s="6"/>
      <c r="H23" t="s">
        <v>139</v>
      </c>
      <c r="I23" t="s">
        <v>140</v>
      </c>
      <c r="J23" s="6"/>
      <c r="O23" s="6"/>
      <c r="Q23" s="6"/>
      <c r="R23" s="33"/>
      <c r="S23" s="33">
        <v>4</v>
      </c>
      <c r="T23" s="33"/>
      <c r="U23" s="33"/>
      <c r="V23" s="6"/>
      <c r="W23" s="129">
        <f t="shared" si="0"/>
        <v>4</v>
      </c>
      <c r="X23" s="34"/>
    </row>
    <row r="24" spans="1:26" x14ac:dyDescent="0.3">
      <c r="A24" s="122" t="s">
        <v>141</v>
      </c>
      <c r="B24" s="116" t="s">
        <v>142</v>
      </c>
      <c r="C24" s="32"/>
      <c r="D24" s="31"/>
      <c r="E24" s="31"/>
      <c r="F24" s="64"/>
      <c r="G24" s="32"/>
      <c r="H24" s="31" t="s">
        <v>143</v>
      </c>
      <c r="I24" s="64"/>
      <c r="J24" s="32"/>
      <c r="K24" s="31" t="s">
        <v>144</v>
      </c>
      <c r="L24" s="64"/>
      <c r="M24" s="64"/>
      <c r="N24" s="64"/>
      <c r="O24" s="62"/>
      <c r="P24" s="31" t="s">
        <v>145</v>
      </c>
      <c r="Q24" s="62"/>
      <c r="R24" s="65"/>
      <c r="S24" s="65">
        <v>2</v>
      </c>
      <c r="T24" s="65">
        <v>2</v>
      </c>
      <c r="U24" s="65">
        <v>3</v>
      </c>
      <c r="V24" s="62"/>
      <c r="W24" s="130">
        <f t="shared" si="0"/>
        <v>7</v>
      </c>
      <c r="X24" s="34"/>
    </row>
    <row r="25" spans="1:26" x14ac:dyDescent="0.3">
      <c r="A25" s="25" t="s">
        <v>93</v>
      </c>
      <c r="B25" s="67" t="s">
        <v>94</v>
      </c>
      <c r="C25" s="6"/>
      <c r="D25" s="4" t="s">
        <v>166</v>
      </c>
      <c r="E25" s="4" t="s">
        <v>167</v>
      </c>
      <c r="F25" t="s">
        <v>96</v>
      </c>
      <c r="G25" s="20"/>
      <c r="H25" s="4"/>
      <c r="I25" s="4"/>
      <c r="J25" s="20"/>
      <c r="K25" s="4"/>
      <c r="L25" s="4"/>
      <c r="O25" s="6"/>
      <c r="Q25" s="6"/>
      <c r="R25" s="33">
        <v>4</v>
      </c>
      <c r="S25" s="33"/>
      <c r="T25" s="33"/>
      <c r="U25" s="33"/>
      <c r="V25" s="6"/>
      <c r="W25" s="34">
        <v>4</v>
      </c>
      <c r="X25" s="34"/>
    </row>
    <row r="26" spans="1:26" x14ac:dyDescent="0.3">
      <c r="A26" s="25"/>
      <c r="B26" s="67"/>
      <c r="C26" s="6"/>
      <c r="D26" s="16"/>
      <c r="F26" s="16"/>
      <c r="G26" s="6"/>
      <c r="J26" s="6"/>
      <c r="O26" s="6"/>
      <c r="Q26" s="6"/>
      <c r="R26" s="33"/>
      <c r="S26" s="33"/>
      <c r="T26" s="33"/>
      <c r="U26" s="33"/>
      <c r="V26" s="6"/>
      <c r="W26" s="34"/>
      <c r="X26" s="34"/>
    </row>
    <row r="27" spans="1:26" x14ac:dyDescent="0.3">
      <c r="A27" s="25"/>
      <c r="B27" s="67"/>
      <c r="C27" s="6"/>
      <c r="D27" s="16"/>
      <c r="G27" s="6"/>
      <c r="J27" s="6"/>
      <c r="O27" s="6"/>
      <c r="Q27" s="6"/>
      <c r="R27" s="33">
        <f>SUM(R3:R25)-R20</f>
        <v>24</v>
      </c>
      <c r="S27" s="33">
        <f t="shared" ref="S27:U27" si="1">SUM(S3:S25)-S20</f>
        <v>99</v>
      </c>
      <c r="T27" s="33">
        <f t="shared" si="1"/>
        <v>76</v>
      </c>
      <c r="U27" s="33">
        <f t="shared" si="1"/>
        <v>11</v>
      </c>
      <c r="V27" s="6"/>
      <c r="W27" s="34">
        <f>SUM(W3:W26)-18</f>
        <v>210</v>
      </c>
      <c r="X27" s="34"/>
      <c r="Y27" s="18"/>
    </row>
    <row r="28" spans="1:26" ht="15" thickBot="1" x14ac:dyDescent="0.35">
      <c r="A28" s="117" t="s">
        <v>146</v>
      </c>
      <c r="B28" s="15"/>
      <c r="C28" s="6"/>
      <c r="D28" s="6"/>
      <c r="E28" s="6"/>
      <c r="F28" s="6"/>
      <c r="G28" s="6"/>
      <c r="H28" s="6"/>
      <c r="I28" s="6"/>
      <c r="J28" s="6"/>
      <c r="K28" s="6"/>
      <c r="L28" s="6"/>
      <c r="M28" s="62"/>
      <c r="N28" s="6"/>
      <c r="O28" s="6"/>
      <c r="P28" s="62"/>
      <c r="Q28" s="62" t="s">
        <v>98</v>
      </c>
      <c r="R28" s="74"/>
      <c r="S28" s="75"/>
      <c r="T28" s="76"/>
      <c r="U28" s="118"/>
      <c r="V28" s="62"/>
      <c r="W28" s="6">
        <v>5</v>
      </c>
      <c r="X28" s="6"/>
    </row>
    <row r="29" spans="1:26" ht="27" customHeight="1" thickBot="1" x14ac:dyDescent="0.35">
      <c r="A29" s="119" t="s">
        <v>99</v>
      </c>
      <c r="B29" s="10"/>
      <c r="C29" s="79"/>
      <c r="D29" s="80" t="s">
        <v>5</v>
      </c>
      <c r="E29" s="81"/>
      <c r="F29" s="82"/>
      <c r="G29" s="133"/>
      <c r="H29" s="81"/>
      <c r="I29" s="156"/>
      <c r="J29" s="157"/>
      <c r="K29" s="83"/>
      <c r="L29" s="84"/>
      <c r="N29" s="30"/>
      <c r="O29" s="30"/>
      <c r="Q29" t="s">
        <v>100</v>
      </c>
      <c r="R29" s="85"/>
      <c r="S29" s="85"/>
      <c r="T29" s="85"/>
      <c r="U29" s="85"/>
      <c r="V29" s="6"/>
      <c r="W29" s="172">
        <f>W28+W27</f>
        <v>215</v>
      </c>
      <c r="X29" s="173"/>
    </row>
    <row r="30" spans="1:26" ht="28.8" x14ac:dyDescent="0.3">
      <c r="A30" s="1" t="s">
        <v>147</v>
      </c>
      <c r="B30" s="3"/>
      <c r="D30" s="87" t="s">
        <v>6</v>
      </c>
      <c r="E30" s="88"/>
      <c r="F30" s="89"/>
      <c r="G30" s="134"/>
      <c r="H30" s="88"/>
      <c r="I30" s="158"/>
      <c r="J30" s="159"/>
      <c r="K30" s="88"/>
      <c r="L30" s="90"/>
      <c r="R30" s="91" t="s">
        <v>102</v>
      </c>
      <c r="S30" s="91"/>
      <c r="T30" s="91" t="s">
        <v>103</v>
      </c>
      <c r="V30" s="6"/>
      <c r="W30" s="34"/>
      <c r="X30" s="34"/>
    </row>
    <row r="31" spans="1:26" ht="29.4" thickBot="1" x14ac:dyDescent="0.35">
      <c r="A31" s="1" t="s">
        <v>104</v>
      </c>
      <c r="D31" s="93" t="s">
        <v>105</v>
      </c>
      <c r="E31" s="94"/>
      <c r="F31" s="95"/>
      <c r="G31" s="135"/>
      <c r="H31" s="94"/>
      <c r="I31" s="160"/>
      <c r="J31" s="161"/>
      <c r="K31" s="94"/>
      <c r="L31" s="96"/>
      <c r="V31" s="6"/>
      <c r="W31" s="34"/>
      <c r="X31" s="34"/>
    </row>
    <row r="32" spans="1:26" x14ac:dyDescent="0.3">
      <c r="A32" s="1" t="s">
        <v>165</v>
      </c>
    </row>
    <row r="33" spans="1:1" x14ac:dyDescent="0.3">
      <c r="A33" s="22"/>
    </row>
    <row r="34" spans="1:1" x14ac:dyDescent="0.3">
      <c r="A34" s="23"/>
    </row>
  </sheetData>
  <mergeCells count="11">
    <mergeCell ref="R1:U1"/>
    <mergeCell ref="W1:X1"/>
    <mergeCell ref="I30:J30"/>
    <mergeCell ref="I31:J31"/>
    <mergeCell ref="W2:X2"/>
    <mergeCell ref="D1:M1"/>
    <mergeCell ref="D2:F2"/>
    <mergeCell ref="H2:I2"/>
    <mergeCell ref="W29:X29"/>
    <mergeCell ref="I29:J29"/>
    <mergeCell ref="K2:M2"/>
  </mergeCells>
  <phoneticPr fontId="6" type="noConversion"/>
  <printOptions gridLines="1"/>
  <pageMargins left="0.23622047244094491" right="0.23622047244094491" top="0.35433070866141736" bottom="0.35433070866141736" header="0.19685039370078741" footer="0"/>
  <pageSetup paperSize="9" scale="92" orientation="landscape" r:id="rId1"/>
  <headerFooter>
    <oddHeader>&amp;LMenntaskólinn við Hamrahlíð&amp;C&amp;A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"/>
  <sheetViews>
    <sheetView topLeftCell="F5" zoomScaleNormal="100" zoomScaleSheetLayoutView="100" zoomScalePageLayoutView="150" workbookViewId="0">
      <selection activeCell="I23" sqref="I23"/>
    </sheetView>
  </sheetViews>
  <sheetFormatPr defaultColWidth="8.88671875" defaultRowHeight="14.4" x14ac:dyDescent="0.3"/>
  <cols>
    <col min="1" max="1" width="24.44140625" style="1" customWidth="1"/>
    <col min="2" max="2" width="7.44140625" customWidth="1"/>
    <col min="3" max="3" width="1" customWidth="1"/>
    <col min="4" max="4" width="6.33203125" customWidth="1"/>
    <col min="5" max="5" width="7" customWidth="1"/>
    <col min="6" max="6" width="5.6640625" customWidth="1"/>
    <col min="7" max="7" width="1" customWidth="1"/>
    <col min="8" max="8" width="9.44140625" customWidth="1"/>
    <col min="9" max="9" width="9.6640625" bestFit="1" customWidth="1"/>
    <col min="10" max="10" width="1.5546875" customWidth="1"/>
    <col min="11" max="11" width="13.33203125" customWidth="1"/>
    <col min="12" max="12" width="8.88671875" customWidth="1"/>
    <col min="13" max="13" width="6.109375" customWidth="1"/>
    <col min="14" max="14" width="7.5546875" customWidth="1"/>
    <col min="15" max="15" width="2" bestFit="1" customWidth="1"/>
    <col min="16" max="16" width="6.5546875" customWidth="1"/>
    <col min="17" max="17" width="7" style="2" customWidth="1"/>
    <col min="18" max="18" width="6.44140625" style="2" customWidth="1"/>
    <col min="19" max="19" width="5.109375" style="2" customWidth="1"/>
    <col min="20" max="20" width="1" hidden="1" customWidth="1"/>
    <col min="21" max="21" width="2.44140625" customWidth="1"/>
    <col min="22" max="22" width="0.44140625" customWidth="1"/>
    <col min="23" max="23" width="5" customWidth="1"/>
    <col min="24" max="24" width="2.88671875" customWidth="1"/>
    <col min="25" max="25" width="4.44140625" customWidth="1"/>
  </cols>
  <sheetData>
    <row r="1" spans="1:26" ht="21" customHeight="1" x14ac:dyDescent="0.3">
      <c r="A1" s="5"/>
      <c r="B1" s="6"/>
      <c r="C1" s="6"/>
      <c r="D1" s="162" t="s">
        <v>0</v>
      </c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5"/>
      <c r="P1" s="15"/>
      <c r="Q1" s="163" t="s">
        <v>1</v>
      </c>
      <c r="R1" s="163"/>
      <c r="S1" s="163"/>
      <c r="T1" s="15"/>
      <c r="U1" s="15"/>
      <c r="V1" s="15"/>
      <c r="W1" s="175" t="s">
        <v>2</v>
      </c>
      <c r="X1" s="175"/>
      <c r="Y1" s="3"/>
      <c r="Z1" s="3"/>
    </row>
    <row r="2" spans="1:26" ht="39" customHeight="1" thickBot="1" x14ac:dyDescent="0.35">
      <c r="A2" s="7" t="s">
        <v>3</v>
      </c>
      <c r="B2" s="8" t="s">
        <v>4</v>
      </c>
      <c r="C2" s="9"/>
      <c r="D2" s="164" t="s">
        <v>5</v>
      </c>
      <c r="E2" s="164"/>
      <c r="F2" s="164"/>
      <c r="G2" s="9"/>
      <c r="H2" s="164" t="s">
        <v>6</v>
      </c>
      <c r="I2" s="164"/>
      <c r="J2" s="10"/>
      <c r="K2" s="10"/>
      <c r="L2" s="165" t="s">
        <v>7</v>
      </c>
      <c r="M2" s="165"/>
      <c r="N2" s="165"/>
      <c r="O2" s="11"/>
      <c r="P2" s="11" t="s">
        <v>8</v>
      </c>
      <c r="Q2" s="12" t="s">
        <v>9</v>
      </c>
      <c r="R2" s="12" t="s">
        <v>10</v>
      </c>
      <c r="S2" s="12" t="s">
        <v>11</v>
      </c>
      <c r="T2" s="13"/>
      <c r="U2" s="132" t="s">
        <v>12</v>
      </c>
      <c r="V2" s="13"/>
      <c r="W2" s="166" t="s">
        <v>13</v>
      </c>
      <c r="X2" s="166"/>
    </row>
    <row r="3" spans="1:26" x14ac:dyDescent="0.3">
      <c r="A3" s="70" t="s">
        <v>14</v>
      </c>
      <c r="B3" s="3" t="s">
        <v>15</v>
      </c>
      <c r="C3" s="6"/>
      <c r="G3" s="6"/>
      <c r="H3" t="s">
        <v>16</v>
      </c>
      <c r="I3" t="s">
        <v>17</v>
      </c>
      <c r="J3" s="6"/>
      <c r="L3" t="s">
        <v>18</v>
      </c>
      <c r="M3" t="s">
        <v>19</v>
      </c>
      <c r="N3" t="s">
        <v>20</v>
      </c>
      <c r="O3" s="6"/>
      <c r="Q3" s="33"/>
      <c r="R3" s="33">
        <v>10</v>
      </c>
      <c r="S3" s="33">
        <v>10</v>
      </c>
      <c r="T3" s="6"/>
      <c r="V3" s="6"/>
      <c r="W3" s="34">
        <v>25</v>
      </c>
      <c r="X3" s="34"/>
    </row>
    <row r="4" spans="1:26" x14ac:dyDescent="0.3">
      <c r="A4" s="70" t="s">
        <v>21</v>
      </c>
      <c r="B4" s="3" t="s">
        <v>22</v>
      </c>
      <c r="C4" s="6"/>
      <c r="G4" s="6"/>
      <c r="H4" t="s">
        <v>16</v>
      </c>
      <c r="I4" s="4" t="s">
        <v>23</v>
      </c>
      <c r="J4" s="6"/>
      <c r="O4" s="6"/>
      <c r="Q4" s="33"/>
      <c r="R4" s="33">
        <v>10</v>
      </c>
      <c r="S4" s="33"/>
      <c r="T4" s="6"/>
      <c r="V4" s="6"/>
      <c r="W4" s="34">
        <v>10</v>
      </c>
      <c r="X4" s="34"/>
    </row>
    <row r="5" spans="1:26" x14ac:dyDescent="0.3">
      <c r="A5" s="70" t="s">
        <v>24</v>
      </c>
      <c r="B5" s="3" t="s">
        <v>25</v>
      </c>
      <c r="C5" s="6"/>
      <c r="G5" s="6"/>
      <c r="H5" s="35" t="s">
        <v>16</v>
      </c>
      <c r="I5" s="35" t="s">
        <v>17</v>
      </c>
      <c r="J5" s="14"/>
      <c r="K5" s="16"/>
      <c r="L5" s="4" t="s">
        <v>18</v>
      </c>
      <c r="O5" s="6"/>
      <c r="Q5" s="33"/>
      <c r="R5" s="33">
        <v>10</v>
      </c>
      <c r="S5" s="33">
        <v>5</v>
      </c>
      <c r="T5" s="6"/>
      <c r="V5" s="6"/>
      <c r="W5" s="34">
        <v>15</v>
      </c>
      <c r="X5" s="34"/>
    </row>
    <row r="6" spans="1:26" ht="28.8" x14ac:dyDescent="0.3">
      <c r="A6" s="70" t="s">
        <v>26</v>
      </c>
      <c r="B6" s="36"/>
      <c r="C6" s="5"/>
      <c r="G6" s="5"/>
      <c r="H6" s="35" t="s">
        <v>16</v>
      </c>
      <c r="J6" s="6"/>
      <c r="O6" s="6"/>
      <c r="Q6" s="33"/>
      <c r="R6" s="33">
        <v>5</v>
      </c>
      <c r="S6" s="33"/>
      <c r="T6" s="6"/>
      <c r="V6" s="6"/>
      <c r="W6" s="34">
        <v>5</v>
      </c>
      <c r="X6" s="34"/>
    </row>
    <row r="7" spans="1:26" x14ac:dyDescent="0.3">
      <c r="A7" s="70" t="s">
        <v>27</v>
      </c>
      <c r="B7" s="36"/>
      <c r="C7" s="5"/>
      <c r="D7" t="s">
        <v>28</v>
      </c>
      <c r="E7" s="4" t="s">
        <v>29</v>
      </c>
      <c r="F7" s="4" t="s">
        <v>30</v>
      </c>
      <c r="G7" s="5"/>
      <c r="J7" s="6"/>
      <c r="O7" s="6"/>
      <c r="Q7" s="33">
        <v>15</v>
      </c>
      <c r="R7" s="33"/>
      <c r="S7" s="33"/>
      <c r="T7" s="6"/>
      <c r="V7" s="6"/>
      <c r="W7" s="34">
        <v>15</v>
      </c>
      <c r="X7" s="34"/>
    </row>
    <row r="8" spans="1:26" ht="32.25" customHeight="1" x14ac:dyDescent="0.3">
      <c r="A8" s="70" t="s">
        <v>148</v>
      </c>
      <c r="B8" s="36"/>
      <c r="C8" s="6"/>
      <c r="G8" s="6"/>
      <c r="J8" s="6"/>
      <c r="O8" s="6"/>
      <c r="Q8" s="33">
        <v>5</v>
      </c>
      <c r="R8" s="33">
        <v>5</v>
      </c>
      <c r="S8" s="33"/>
      <c r="T8" s="6"/>
      <c r="V8" s="6"/>
      <c r="W8" s="34">
        <v>10</v>
      </c>
      <c r="X8" s="34"/>
    </row>
    <row r="9" spans="1:26" x14ac:dyDescent="0.3">
      <c r="A9" s="70" t="s">
        <v>149</v>
      </c>
      <c r="B9" s="3" t="s">
        <v>33</v>
      </c>
      <c r="C9" s="6"/>
      <c r="G9" s="6"/>
      <c r="H9" t="s">
        <v>34</v>
      </c>
      <c r="I9" s="16" t="s">
        <v>37</v>
      </c>
      <c r="J9" s="14"/>
      <c r="K9" s="16"/>
      <c r="L9" s="16" t="s">
        <v>38</v>
      </c>
      <c r="O9" s="6"/>
      <c r="Q9" s="33"/>
      <c r="R9" s="33">
        <v>10</v>
      </c>
      <c r="S9" s="33">
        <v>5</v>
      </c>
      <c r="T9" s="6"/>
      <c r="V9" s="6"/>
      <c r="W9" s="34">
        <v>15</v>
      </c>
      <c r="X9" s="34"/>
    </row>
    <row r="10" spans="1:26" x14ac:dyDescent="0.3">
      <c r="A10" s="70" t="s">
        <v>39</v>
      </c>
      <c r="B10" s="37" t="s">
        <v>40</v>
      </c>
      <c r="C10" s="38"/>
      <c r="D10" s="39"/>
      <c r="E10" s="39"/>
      <c r="F10" s="39"/>
      <c r="G10" s="38"/>
      <c r="H10" s="40" t="s">
        <v>34</v>
      </c>
      <c r="I10" s="39"/>
      <c r="J10" s="38"/>
      <c r="K10" s="39"/>
      <c r="L10" s="39"/>
      <c r="M10" s="39"/>
      <c r="N10" s="39"/>
      <c r="O10" s="38"/>
      <c r="P10" s="39"/>
      <c r="Q10" s="41"/>
      <c r="R10" s="41"/>
      <c r="S10" s="41"/>
      <c r="T10" s="42"/>
      <c r="U10" s="43"/>
      <c r="V10" s="6"/>
      <c r="W10" s="34"/>
      <c r="X10" s="34"/>
    </row>
    <row r="11" spans="1:26" x14ac:dyDescent="0.3">
      <c r="A11" s="70" t="s">
        <v>41</v>
      </c>
      <c r="B11" s="44" t="s">
        <v>42</v>
      </c>
      <c r="C11" s="6"/>
      <c r="G11" s="6"/>
      <c r="H11" s="35" t="s">
        <v>34</v>
      </c>
      <c r="J11" s="6"/>
      <c r="O11" s="6"/>
      <c r="Q11" s="33"/>
      <c r="R11" s="33"/>
      <c r="S11" s="33"/>
      <c r="T11" s="45"/>
      <c r="U11" s="46"/>
      <c r="V11" s="6"/>
      <c r="W11" s="47">
        <v>5</v>
      </c>
      <c r="X11" s="34" t="s">
        <v>43</v>
      </c>
    </row>
    <row r="12" spans="1:26" x14ac:dyDescent="0.3">
      <c r="A12" s="25" t="s">
        <v>44</v>
      </c>
      <c r="B12" s="48" t="s">
        <v>45</v>
      </c>
      <c r="C12" s="49"/>
      <c r="D12" s="50"/>
      <c r="E12" s="50"/>
      <c r="F12" s="50"/>
      <c r="G12" s="49"/>
      <c r="H12" s="50" t="s">
        <v>34</v>
      </c>
      <c r="I12" s="50"/>
      <c r="J12" s="49"/>
      <c r="K12" s="50"/>
      <c r="L12" s="50"/>
      <c r="M12" s="50"/>
      <c r="N12" s="50"/>
      <c r="O12" s="49"/>
      <c r="P12" s="50"/>
      <c r="Q12" s="51"/>
      <c r="R12" s="51"/>
      <c r="S12" s="51"/>
      <c r="T12" s="52"/>
      <c r="U12" s="53"/>
      <c r="V12" s="6"/>
      <c r="W12" s="34"/>
      <c r="X12" s="34"/>
    </row>
    <row r="13" spans="1:26" x14ac:dyDescent="0.3">
      <c r="A13" s="71" t="s">
        <v>46</v>
      </c>
      <c r="B13" s="3" t="s">
        <v>47</v>
      </c>
      <c r="C13" s="6"/>
      <c r="G13" s="6"/>
      <c r="H13" t="s">
        <v>34</v>
      </c>
      <c r="J13" s="6"/>
      <c r="L13" s="16" t="s">
        <v>48</v>
      </c>
      <c r="O13" s="6"/>
      <c r="Q13" s="33"/>
      <c r="R13" s="33">
        <v>5</v>
      </c>
      <c r="S13" s="33">
        <v>5</v>
      </c>
      <c r="T13" s="6"/>
      <c r="V13" s="6"/>
      <c r="W13" s="34">
        <v>10</v>
      </c>
      <c r="X13" s="34"/>
    </row>
    <row r="14" spans="1:26" x14ac:dyDescent="0.3">
      <c r="A14" s="70" t="s">
        <v>49</v>
      </c>
      <c r="B14" s="37" t="s">
        <v>50</v>
      </c>
      <c r="C14" s="38"/>
      <c r="D14" s="39"/>
      <c r="E14" s="39"/>
      <c r="F14" s="39"/>
      <c r="G14" s="38"/>
      <c r="H14" s="39" t="s">
        <v>51</v>
      </c>
      <c r="I14" s="39"/>
      <c r="J14" s="38"/>
      <c r="K14" s="39"/>
      <c r="L14" s="39"/>
      <c r="M14" s="39"/>
      <c r="N14" s="39"/>
      <c r="O14" s="38"/>
      <c r="P14" s="39"/>
      <c r="Q14" s="41"/>
      <c r="R14" s="41">
        <f>W28+W27</f>
        <v>215</v>
      </c>
      <c r="S14" s="41"/>
      <c r="T14" s="42"/>
      <c r="U14" s="43"/>
      <c r="V14" s="6"/>
      <c r="W14" s="34"/>
      <c r="X14" s="34"/>
    </row>
    <row r="15" spans="1:26" x14ac:dyDescent="0.3">
      <c r="A15" s="70" t="s">
        <v>52</v>
      </c>
      <c r="B15" s="44" t="s">
        <v>53</v>
      </c>
      <c r="C15" s="6"/>
      <c r="D15" t="s">
        <v>54</v>
      </c>
      <c r="G15" s="6"/>
      <c r="J15" s="6"/>
      <c r="O15" s="6"/>
      <c r="Q15" s="33"/>
      <c r="R15" s="33"/>
      <c r="S15" s="33"/>
      <c r="T15" s="45"/>
      <c r="U15" s="46"/>
      <c r="V15" s="6"/>
      <c r="W15" s="47">
        <v>5</v>
      </c>
      <c r="X15" s="34" t="s">
        <v>55</v>
      </c>
    </row>
    <row r="16" spans="1:26" x14ac:dyDescent="0.3">
      <c r="A16" s="70" t="s">
        <v>56</v>
      </c>
      <c r="B16" s="48" t="s">
        <v>57</v>
      </c>
      <c r="C16" s="49"/>
      <c r="D16" s="50" t="s">
        <v>34</v>
      </c>
      <c r="E16" s="50"/>
      <c r="F16" s="50"/>
      <c r="G16" s="49"/>
      <c r="H16" s="50"/>
      <c r="I16" s="50"/>
      <c r="J16" s="49"/>
      <c r="K16" s="50"/>
      <c r="L16" s="50"/>
      <c r="M16" s="50"/>
      <c r="N16" s="50"/>
      <c r="O16" s="49"/>
      <c r="P16" s="50"/>
      <c r="Q16" s="51"/>
      <c r="R16" s="51"/>
      <c r="S16" s="51"/>
      <c r="T16" s="52"/>
      <c r="U16" s="53"/>
      <c r="V16" s="6"/>
      <c r="W16" s="34"/>
      <c r="X16" s="34"/>
    </row>
    <row r="17" spans="1:26" x14ac:dyDescent="0.3">
      <c r="A17" s="72" t="s">
        <v>58</v>
      </c>
      <c r="B17" s="54" t="s">
        <v>59</v>
      </c>
      <c r="C17" s="6"/>
      <c r="D17" s="4" t="s">
        <v>60</v>
      </c>
      <c r="E17" s="4" t="s">
        <v>61</v>
      </c>
      <c r="F17" s="4"/>
      <c r="G17" s="20"/>
      <c r="H17" s="4" t="s">
        <v>150</v>
      </c>
      <c r="I17" s="4" t="s">
        <v>63</v>
      </c>
      <c r="J17" s="20"/>
      <c r="K17" s="4"/>
      <c r="L17" s="4" t="s">
        <v>64</v>
      </c>
      <c r="M17" s="4" t="s">
        <v>65</v>
      </c>
      <c r="N17" s="4"/>
      <c r="O17" s="6"/>
      <c r="Q17" s="33">
        <v>10</v>
      </c>
      <c r="R17" s="33">
        <v>10</v>
      </c>
      <c r="S17" s="33">
        <v>10</v>
      </c>
      <c r="T17" s="6"/>
      <c r="V17" s="55"/>
      <c r="W17" s="56">
        <v>30</v>
      </c>
      <c r="X17" s="34"/>
    </row>
    <row r="18" spans="1:26" x14ac:dyDescent="0.3">
      <c r="A18" s="72" t="s">
        <v>66</v>
      </c>
      <c r="B18" s="57" t="s">
        <v>67</v>
      </c>
      <c r="C18" s="6"/>
      <c r="D18" s="4"/>
      <c r="E18" s="4"/>
      <c r="F18" s="4"/>
      <c r="G18" s="20"/>
      <c r="H18" s="4" t="s">
        <v>68</v>
      </c>
      <c r="I18" s="4" t="s">
        <v>151</v>
      </c>
      <c r="J18" s="20"/>
      <c r="K18" s="4" t="s">
        <v>152</v>
      </c>
      <c r="L18" s="4" t="s">
        <v>72</v>
      </c>
      <c r="M18" s="4" t="s">
        <v>71</v>
      </c>
      <c r="O18" s="6"/>
      <c r="P18" s="58"/>
      <c r="Q18" s="33"/>
      <c r="R18" s="33">
        <v>10</v>
      </c>
      <c r="S18" s="33">
        <v>5</v>
      </c>
      <c r="T18" s="6"/>
      <c r="U18" s="16"/>
      <c r="V18" s="6"/>
      <c r="W18" s="59">
        <v>15</v>
      </c>
      <c r="X18" s="34"/>
      <c r="Y18" s="24"/>
      <c r="Z18" t="s">
        <v>153</v>
      </c>
    </row>
    <row r="19" spans="1:26" x14ac:dyDescent="0.3">
      <c r="A19" s="72" t="s">
        <v>73</v>
      </c>
      <c r="B19" s="57" t="s">
        <v>74</v>
      </c>
      <c r="C19" s="6"/>
      <c r="D19" s="4"/>
      <c r="E19" s="4"/>
      <c r="F19" s="4"/>
      <c r="G19" s="20"/>
      <c r="H19" s="4"/>
      <c r="I19" s="4"/>
      <c r="J19" s="20"/>
      <c r="K19" s="58"/>
      <c r="M19" s="4" t="s">
        <v>75</v>
      </c>
      <c r="N19" s="4" t="s">
        <v>76</v>
      </c>
      <c r="O19" s="6"/>
      <c r="P19" s="4" t="s">
        <v>77</v>
      </c>
      <c r="Q19" s="33"/>
      <c r="R19" s="33"/>
      <c r="S19" s="33">
        <v>10</v>
      </c>
      <c r="T19" s="6"/>
      <c r="U19" s="16"/>
      <c r="V19" s="6"/>
      <c r="W19" s="59">
        <v>10</v>
      </c>
      <c r="X19" s="34"/>
      <c r="Y19" s="24"/>
      <c r="Z19" t="s">
        <v>153</v>
      </c>
    </row>
    <row r="20" spans="1:26" x14ac:dyDescent="0.3">
      <c r="A20" s="70" t="s">
        <v>78</v>
      </c>
      <c r="B20" s="57" t="s">
        <v>79</v>
      </c>
      <c r="C20" s="6"/>
      <c r="D20" s="4" t="s">
        <v>154</v>
      </c>
      <c r="E20" s="4"/>
      <c r="F20" s="4"/>
      <c r="G20" s="20"/>
      <c r="H20" s="4" t="s">
        <v>81</v>
      </c>
      <c r="I20" s="4"/>
      <c r="J20" s="20"/>
      <c r="K20" s="4"/>
      <c r="L20" s="4"/>
      <c r="M20" s="4"/>
      <c r="N20" s="4"/>
      <c r="O20" s="6"/>
      <c r="Q20" s="33">
        <v>4</v>
      </c>
      <c r="R20" s="33"/>
      <c r="S20" s="33"/>
      <c r="T20" s="6"/>
      <c r="V20" s="6"/>
      <c r="W20" s="59">
        <v>4</v>
      </c>
      <c r="X20" s="34">
        <v>91</v>
      </c>
      <c r="Y20" t="s">
        <v>82</v>
      </c>
    </row>
    <row r="21" spans="1:26" x14ac:dyDescent="0.3">
      <c r="A21" s="70" t="s">
        <v>83</v>
      </c>
      <c r="B21" s="54" t="s">
        <v>84</v>
      </c>
      <c r="C21" s="6"/>
      <c r="D21" s="4"/>
      <c r="E21" s="4"/>
      <c r="F21" s="4"/>
      <c r="G21" s="20"/>
      <c r="H21" s="4" t="s">
        <v>85</v>
      </c>
      <c r="I21" s="4"/>
      <c r="J21" s="20"/>
      <c r="K21" s="4"/>
      <c r="L21" s="4" t="s">
        <v>86</v>
      </c>
      <c r="M21" s="4" t="s">
        <v>87</v>
      </c>
      <c r="N21" s="4"/>
      <c r="O21" s="6"/>
      <c r="Q21" s="33"/>
      <c r="R21" s="33">
        <v>3</v>
      </c>
      <c r="S21" s="33">
        <v>7</v>
      </c>
      <c r="T21" s="6"/>
      <c r="V21" s="6"/>
      <c r="W21" s="59">
        <v>10</v>
      </c>
      <c r="X21" s="34"/>
    </row>
    <row r="22" spans="1:26" x14ac:dyDescent="0.3">
      <c r="A22" s="21" t="s">
        <v>107</v>
      </c>
      <c r="B22" s="54" t="s">
        <v>108</v>
      </c>
      <c r="C22" s="6"/>
      <c r="D22" s="4"/>
      <c r="E22" s="4" t="s">
        <v>109</v>
      </c>
      <c r="F22" s="4"/>
      <c r="G22" s="20"/>
      <c r="H22" s="4"/>
      <c r="I22" s="4" t="s">
        <v>110</v>
      </c>
      <c r="J22" s="20"/>
      <c r="K22" s="4"/>
      <c r="L22" s="4" t="s">
        <v>111</v>
      </c>
      <c r="M22" s="4" t="s">
        <v>112</v>
      </c>
      <c r="N22" s="4"/>
      <c r="O22" s="6"/>
      <c r="P22" s="4" t="s">
        <v>113</v>
      </c>
      <c r="Q22" s="33">
        <v>3</v>
      </c>
      <c r="R22" s="33">
        <v>3</v>
      </c>
      <c r="S22" s="33">
        <v>6</v>
      </c>
      <c r="T22" s="6"/>
      <c r="U22" s="60">
        <v>3</v>
      </c>
      <c r="V22" s="6"/>
      <c r="W22" s="59">
        <v>15</v>
      </c>
      <c r="X22" s="34"/>
      <c r="Y22" s="73"/>
    </row>
    <row r="23" spans="1:26" x14ac:dyDescent="0.3">
      <c r="A23" s="19" t="s">
        <v>88</v>
      </c>
      <c r="B23" s="61" t="s">
        <v>89</v>
      </c>
      <c r="C23" s="62"/>
      <c r="D23" s="31"/>
      <c r="E23" s="31"/>
      <c r="F23" s="31" t="s">
        <v>155</v>
      </c>
      <c r="G23" s="32"/>
      <c r="H23" s="31"/>
      <c r="I23" s="31" t="s">
        <v>156</v>
      </c>
      <c r="J23" s="32"/>
      <c r="K23" s="63"/>
      <c r="L23" s="17"/>
      <c r="M23" s="31" t="s">
        <v>157</v>
      </c>
      <c r="N23" s="31"/>
      <c r="O23" s="62"/>
      <c r="P23" s="64"/>
      <c r="Q23" s="65">
        <v>2</v>
      </c>
      <c r="R23" s="65">
        <v>2</v>
      </c>
      <c r="S23" s="65">
        <v>3</v>
      </c>
      <c r="T23" s="62"/>
      <c r="U23" s="64"/>
      <c r="V23" s="62"/>
      <c r="W23" s="66">
        <v>7</v>
      </c>
      <c r="X23" s="34"/>
    </row>
    <row r="24" spans="1:26" x14ac:dyDescent="0.3">
      <c r="A24" s="25" t="s">
        <v>93</v>
      </c>
      <c r="B24" s="67" t="s">
        <v>94</v>
      </c>
      <c r="C24" s="6"/>
      <c r="D24" s="4" t="s">
        <v>95</v>
      </c>
      <c r="E24" t="s">
        <v>96</v>
      </c>
      <c r="F24" s="16"/>
      <c r="G24" s="6"/>
      <c r="I24" s="16"/>
      <c r="J24" s="20"/>
      <c r="K24" s="4"/>
      <c r="L24" s="16"/>
      <c r="M24" s="4"/>
      <c r="N24" s="4"/>
      <c r="O24" s="6"/>
      <c r="Q24" s="33">
        <v>4</v>
      </c>
      <c r="R24" s="33"/>
      <c r="S24" s="33"/>
      <c r="T24" s="6"/>
      <c r="V24" s="6"/>
      <c r="W24" s="34">
        <v>4</v>
      </c>
      <c r="X24" s="34"/>
    </row>
    <row r="25" spans="1:26" x14ac:dyDescent="0.3">
      <c r="A25" s="25"/>
      <c r="B25" s="67"/>
      <c r="C25" s="6"/>
      <c r="D25" s="16"/>
      <c r="F25" s="4"/>
      <c r="G25" s="20"/>
      <c r="H25" s="16"/>
      <c r="I25" s="4"/>
      <c r="J25" s="20"/>
      <c r="K25" s="4"/>
      <c r="L25" s="4"/>
      <c r="M25" s="4"/>
      <c r="N25" s="4"/>
      <c r="O25" s="6"/>
      <c r="Q25" s="33"/>
      <c r="R25" s="33"/>
      <c r="S25" s="33"/>
      <c r="T25" s="6"/>
      <c r="V25" s="6"/>
      <c r="W25" s="34"/>
      <c r="X25" s="34"/>
    </row>
    <row r="26" spans="1:26" x14ac:dyDescent="0.3">
      <c r="A26" s="19"/>
      <c r="B26" s="3"/>
      <c r="C26" s="6"/>
      <c r="D26" s="16"/>
      <c r="F26" s="16"/>
      <c r="G26" s="6"/>
      <c r="J26" s="6"/>
      <c r="L26" s="68"/>
      <c r="O26" s="6"/>
      <c r="Q26" s="65"/>
      <c r="R26" s="65"/>
      <c r="S26" s="65"/>
      <c r="T26" s="6"/>
      <c r="V26" s="6"/>
      <c r="W26" s="34"/>
      <c r="X26" s="34"/>
    </row>
    <row r="27" spans="1:26" x14ac:dyDescent="0.3">
      <c r="A27" s="19"/>
      <c r="B27" s="58"/>
      <c r="C27" s="6"/>
      <c r="D27" s="16"/>
      <c r="G27" s="6"/>
      <c r="J27" s="6"/>
      <c r="O27" s="6"/>
      <c r="Q27" s="33">
        <f>SUM(Q3:Q26)</f>
        <v>43</v>
      </c>
      <c r="R27" s="33">
        <f>SUM(R3:R26)+5+5</f>
        <v>308</v>
      </c>
      <c r="S27" s="33">
        <f t="shared" ref="S27" si="0">SUM(S3:S26)</f>
        <v>66</v>
      </c>
      <c r="T27" s="6"/>
      <c r="U27">
        <v>3</v>
      </c>
      <c r="V27" s="6"/>
      <c r="W27" s="69">
        <f>SUM(W3:W24)</f>
        <v>210</v>
      </c>
      <c r="X27" s="34"/>
    </row>
    <row r="28" spans="1:26" ht="15" thickBot="1" x14ac:dyDescent="0.35">
      <c r="A28" s="5" t="s">
        <v>97</v>
      </c>
      <c r="B28" s="1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2"/>
      <c r="O28" s="62" t="s">
        <v>98</v>
      </c>
      <c r="P28" s="62"/>
      <c r="Q28" s="74"/>
      <c r="R28" s="75"/>
      <c r="S28" s="76"/>
      <c r="T28" s="62"/>
      <c r="U28" s="6"/>
      <c r="V28" s="6"/>
      <c r="W28" s="77">
        <v>5</v>
      </c>
      <c r="X28" s="6"/>
    </row>
    <row r="29" spans="1:26" ht="19.5" customHeight="1" thickBot="1" x14ac:dyDescent="0.35">
      <c r="A29" s="78" t="s">
        <v>99</v>
      </c>
      <c r="B29" s="10"/>
      <c r="C29" s="79"/>
      <c r="D29" s="80" t="s">
        <v>5</v>
      </c>
      <c r="E29" s="81"/>
      <c r="F29" s="82"/>
      <c r="G29" s="133"/>
      <c r="H29" s="81"/>
      <c r="I29" s="156"/>
      <c r="J29" s="157"/>
      <c r="K29" s="133"/>
      <c r="L29" s="83"/>
      <c r="M29" s="84"/>
      <c r="O29" s="6" t="s">
        <v>100</v>
      </c>
      <c r="P29" s="6"/>
      <c r="Q29" s="85"/>
      <c r="R29" s="85"/>
      <c r="S29" s="86"/>
      <c r="T29" s="6"/>
      <c r="U29" s="6"/>
      <c r="V29" s="6"/>
      <c r="W29" s="167" t="s">
        <v>114</v>
      </c>
      <c r="X29" s="168"/>
    </row>
    <row r="30" spans="1:26" ht="28.5" customHeight="1" x14ac:dyDescent="0.3">
      <c r="A30" s="1" t="s">
        <v>158</v>
      </c>
      <c r="B30" s="3"/>
      <c r="D30" s="87" t="s">
        <v>6</v>
      </c>
      <c r="E30" s="88"/>
      <c r="F30" s="89"/>
      <c r="G30" s="134"/>
      <c r="H30" s="88"/>
      <c r="I30" s="158"/>
      <c r="J30" s="159"/>
      <c r="K30" s="134"/>
      <c r="L30" s="88"/>
      <c r="M30" s="90"/>
      <c r="O30" s="6"/>
      <c r="P30" s="6"/>
      <c r="Q30" s="91" t="s">
        <v>102</v>
      </c>
      <c r="R30" s="91"/>
      <c r="S30" s="91" t="s">
        <v>103</v>
      </c>
      <c r="T30" s="6"/>
      <c r="U30" s="6"/>
      <c r="V30" s="6"/>
      <c r="W30" s="34"/>
      <c r="X30" s="34"/>
    </row>
    <row r="31" spans="1:26" ht="27.75" customHeight="1" thickBot="1" x14ac:dyDescent="0.35">
      <c r="A31" s="92" t="s">
        <v>159</v>
      </c>
      <c r="D31" s="93" t="s">
        <v>105</v>
      </c>
      <c r="E31" s="94"/>
      <c r="F31" s="95"/>
      <c r="G31" s="135"/>
      <c r="H31" s="94"/>
      <c r="I31" s="160"/>
      <c r="J31" s="161"/>
      <c r="K31" s="135"/>
      <c r="L31" s="94"/>
      <c r="M31" s="96"/>
      <c r="T31" s="6"/>
      <c r="U31" s="6"/>
      <c r="V31" s="6"/>
      <c r="W31" s="34"/>
      <c r="X31" s="34"/>
    </row>
  </sheetData>
  <mergeCells count="11">
    <mergeCell ref="I29:J29"/>
    <mergeCell ref="W29:X29"/>
    <mergeCell ref="I30:J30"/>
    <mergeCell ref="I31:J31"/>
    <mergeCell ref="D1:N1"/>
    <mergeCell ref="Q1:S1"/>
    <mergeCell ref="W1:X1"/>
    <mergeCell ref="D2:F2"/>
    <mergeCell ref="H2:I2"/>
    <mergeCell ref="L2:N2"/>
    <mergeCell ref="W2:X2"/>
  </mergeCells>
  <phoneticPr fontId="6" type="noConversion"/>
  <printOptions gridLines="1"/>
  <pageMargins left="0.14972222222222223" right="0.19685039370078741" top="0.39370078740157483" bottom="0.23622047244094491" header="0.11811023622047245" footer="0.31496062992125984"/>
  <pageSetup paperSize="9" scale="98" orientation="landscape" r:id="rId1"/>
  <headerFooter>
    <oddHeader>&amp;LMenntaskólinn við Hamrahlíð&amp;C&amp;A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23" sqref="I23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3" sqref="I23"/>
    </sheetView>
  </sheetViews>
  <sheetFormatPr defaultColWidth="8.88671875" defaultRowHeight="14.4" x14ac:dyDescent="0.3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ac827f-b577-4965-a675-5bf71d39950d" xsi:nil="true"/>
    <lcf76f155ced4ddcb4097134ff3c332f xmlns="13fce0d9-6e8c-47dd-bcc9-dd7b16c89d1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265C5A19D44449CE8CA98E661AA20" ma:contentTypeVersion="19" ma:contentTypeDescription="Create a new document." ma:contentTypeScope="" ma:versionID="aed6cb25ec7389259dcb0a1122f8adda">
  <xsd:schema xmlns:xsd="http://www.w3.org/2001/XMLSchema" xmlns:xs="http://www.w3.org/2001/XMLSchema" xmlns:p="http://schemas.microsoft.com/office/2006/metadata/properties" xmlns:ns2="32ac827f-b577-4965-a675-5bf71d39950d" xmlns:ns3="13fce0d9-6e8c-47dd-bcc9-dd7b16c89d1f" targetNamespace="http://schemas.microsoft.com/office/2006/metadata/properties" ma:root="true" ma:fieldsID="9963bda6c37f9eb70fa79fd0c8b7161c" ns2:_="" ns3:_="">
    <xsd:import namespace="32ac827f-b577-4965-a675-5bf71d39950d"/>
    <xsd:import namespace="13fce0d9-6e8c-47dd-bcc9-dd7b16c89d1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c827f-b577-4965-a675-5bf71d39950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441f213-04a3-4bbb-8fbf-1038e563f567}" ma:internalName="TaxCatchAll" ma:showField="CatchAllData" ma:web="32ac827f-b577-4965-a675-5bf71d3995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ce0d9-6e8c-47dd-bcc9-dd7b16c89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ea1d401-ac04-46f1-9878-c8838732bb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1FE2E5-090A-4C1F-914A-7D3422483C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D84A9A-B3CF-4C09-907E-171C4DD72BD0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13fce0d9-6e8c-47dd-bcc9-dd7b16c89d1f"/>
    <ds:schemaRef ds:uri="32ac827f-b577-4965-a675-5bf71d39950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5B93593-9775-48BA-BB9F-52C023DD1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ac827f-b577-4965-a675-5bf71d39950d"/>
    <ds:schemaRef ds:uri="13fce0d9-6e8c-47dd-bcc9-dd7b16c89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Nútíma og samtíma</vt:lpstr>
      <vt:lpstr>Nútíma og jazz</vt:lpstr>
      <vt:lpstr>Klassísk braut</vt:lpstr>
      <vt:lpstr>Nútímabraut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Sigurborg Matthíasdóttir</dc:creator>
  <cp:keywords/>
  <dc:description/>
  <cp:lastModifiedBy>Helga Jóhannsdóttir - MH</cp:lastModifiedBy>
  <cp:revision/>
  <cp:lastPrinted>2023-08-24T14:49:42Z</cp:lastPrinted>
  <dcterms:created xsi:type="dcterms:W3CDTF">2012-02-24T15:38:46Z</dcterms:created>
  <dcterms:modified xsi:type="dcterms:W3CDTF">2023-09-26T15:49:42Z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0x010100294265C5A19D44449CE8CA98E661AA20</vt:lpwstr>
  </property>
  <property fmtid="{D5CDD505-2E9C-101B-9397-08002B2CF9AE}" pid="3" name="AuthorIds_UIVersion_1024">
    <vt:lpwstr>6</vt:lpwstr>
  </property>
  <property fmtid="{D5CDD505-2E9C-101B-9397-08002B2CF9AE}" pid="4" name="AuthorIds_UIVersion_512">
    <vt:lpwstr>6</vt:lpwstr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